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Urban" sheetId="1" r:id="rId1"/>
    <sheet name="Rural" sheetId="2" r:id="rId2"/>
    <sheet name="Composite" sheetId="3" r:id="rId3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K43" i="2"/>
  <c r="L43" i="2"/>
  <c r="K44" i="2"/>
  <c r="L44" i="2"/>
  <c r="K45" i="2"/>
  <c r="L45" i="2"/>
  <c r="K46" i="2"/>
  <c r="L46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L38" i="2" l="1"/>
  <c r="K38" i="2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<sst xmlns="http://schemas.openxmlformats.org/spreadsheetml/2006/main" count="390" uniqueCount="156">
  <si>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</si>
  <si>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</si>
  <si>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</si>
  <si>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</si>
  <si>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</si>
  <si>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</si>
  <si>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</si>
  <si>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</si>
  <si>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</si>
  <si>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</si>
  <si>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</si>
  <si>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</si>
  <si>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</si>
  <si>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</si>
  <si>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</si>
  <si>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</si>
  <si>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</si>
  <si>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</si>
  <si>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</si>
  <si>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</si>
  <si>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</si>
  <si>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</si>
  <si>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</si>
  <si>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</si>
  <si>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</si>
  <si>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</si>
  <si>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</si>
  <si>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</si>
  <si>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</si>
  <si>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</si>
  <si>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</si>
  <si>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</si>
  <si>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</si>
  <si>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histrogram </t>
  </si>
  <si>
    <t xml:space="preserve">FAC1_1  REGR factor score   1 for analysis 1 </t>
  </si>
  <si>
    <t>Std. Error of Mean</t>
  </si>
  <si>
    <t xml:space="preserve">Mean </t>
  </si>
  <si>
    <t>NFAC1_1  Percentile Group of FAC1_1</t>
  </si>
  <si>
    <t>HV206  Has electricity</t>
  </si>
  <si>
    <t>HV207  Has radio</t>
  </si>
  <si>
    <t>HV208  Has television</t>
  </si>
  <si>
    <t>HV209  Has refrigerator</t>
  </si>
  <si>
    <t>HV210  Has bicycle</t>
  </si>
  <si>
    <t>HV211  Has motorcycle/scooter</t>
  </si>
  <si>
    <t>HV212  Has car/truck</t>
  </si>
  <si>
    <t>HV221  Has telephone</t>
  </si>
  <si>
    <t>HV243A  Has a mobile telephone</t>
  </si>
  <si>
    <t>HV243C  Has an animal-drawn cart</t>
  </si>
  <si>
    <t>HV243D  Has a boat with a motor</t>
  </si>
  <si>
    <t>HV247  Owns a bank account</t>
  </si>
  <si>
    <t>SH111B  Clock</t>
  </si>
  <si>
    <t>SH111D  Roll photo camera</t>
  </si>
  <si>
    <t>SH111E  Video camera</t>
  </si>
  <si>
    <t>SH111F  Audio tape player</t>
  </si>
  <si>
    <t>SH111G  Divan/sofa</t>
  </si>
  <si>
    <t>SH111H  Stenka</t>
  </si>
  <si>
    <t>SH111I  Gorka</t>
  </si>
  <si>
    <t>SH111J  Computer</t>
  </si>
  <si>
    <t>SH111K  BW TV</t>
  </si>
  <si>
    <t>SH111M  Satelite dish</t>
  </si>
  <si>
    <t>SH111N  DVD player</t>
  </si>
  <si>
    <t>SH111P  Telephone (non-mobile)</t>
  </si>
  <si>
    <t>SH111R  Freezer</t>
  </si>
  <si>
    <t>SH111S  Washing machine</t>
  </si>
  <si>
    <t>SH111T  Electric generator</t>
  </si>
  <si>
    <t>SH111U  Ventilator or air conditioner</t>
  </si>
  <si>
    <t>SH111V  Water heater</t>
  </si>
  <si>
    <t>SH121F  Tractor</t>
  </si>
  <si>
    <t>h2oires  Piped into dwelling</t>
  </si>
  <si>
    <t>h2oyrdr  Piped into yard/plot</t>
  </si>
  <si>
    <t>h2opub  Public tap/standpipe</t>
  </si>
  <si>
    <t>h2otube  Tube well/Borehole</t>
  </si>
  <si>
    <t>h2pbwell  Protected well</t>
  </si>
  <si>
    <t>h2powell  Unprotected well</t>
  </si>
  <si>
    <t>h2pspng  Protected spring</t>
  </si>
  <si>
    <t>h2uspng  Unprotected spring</t>
  </si>
  <si>
    <t>h2osurf  Surface water-river, lake, etc.</t>
  </si>
  <si>
    <t>h2orain  Water from rain</t>
  </si>
  <si>
    <t>h2otrk  Tanker truck</t>
  </si>
  <si>
    <t>h2ocart  Cart with small tank</t>
  </si>
  <si>
    <t>h2obottl  Bottled water</t>
  </si>
  <si>
    <t>h2ooth  Other water source</t>
  </si>
  <si>
    <t>flush1  Flush toilet to public sewer</t>
  </si>
  <si>
    <t>flush2  Flush toilet to septic tank</t>
  </si>
  <si>
    <t>flush4  Flush toilet to other</t>
  </si>
  <si>
    <t>latpit1  Slab pit latrine</t>
  </si>
  <si>
    <t>latpit2  No slab pit latrine</t>
  </si>
  <si>
    <t>latbush  No facility/bush/field</t>
  </si>
  <si>
    <t>latoth  Other type toilet/latrine</t>
  </si>
  <si>
    <t>flushshr  Shared Flush toilet</t>
  </si>
  <si>
    <t>latpit1s  Shared slab latrine</t>
  </si>
  <si>
    <t>latpit2s  Shared no slab latrine</t>
  </si>
  <si>
    <t>latoths  Shared composting/bucket/hanging/other toilet</t>
  </si>
  <si>
    <t>dirtfloo  Dirt or dung floor</t>
  </si>
  <si>
    <t>woodfloo  Rudimentary wood plank floor</t>
  </si>
  <si>
    <t>prqfloo  Parquet, polished wood floor</t>
  </si>
  <si>
    <t>vinfloo  Vinyl, asphalt strip floor</t>
  </si>
  <si>
    <t>cemtfloo  Cement floor</t>
  </si>
  <si>
    <t>rugfloo  Carpeted floor</t>
  </si>
  <si>
    <t>lamfloo  Laminate floor</t>
  </si>
  <si>
    <t>linfloo  Linoleum floor</t>
  </si>
  <si>
    <t>stnfloo  Stone floor</t>
  </si>
  <si>
    <t>othfloo  Other type of flooring</t>
  </si>
  <si>
    <t>nowall  Dwelling has no walls</t>
  </si>
  <si>
    <t>natwall  Trunk walls</t>
  </si>
  <si>
    <t>mudwall  Dirt walls</t>
  </si>
  <si>
    <t>uadbwall  Uncovered adobe walls</t>
  </si>
  <si>
    <t>stmwall  Stone with mud walls</t>
  </si>
  <si>
    <t>plywall  Plywood/reused wood walls</t>
  </si>
  <si>
    <t>cardwall  Cardboard walls</t>
  </si>
  <si>
    <t>cmtwall  Cement walls</t>
  </si>
  <si>
    <t>stcwall  Stone with lime/cement walls</t>
  </si>
  <si>
    <t>brkwall  Brick walls</t>
  </si>
  <si>
    <t>cmtbwall  Cement block walls</t>
  </si>
  <si>
    <t>cadbwall  Covered adobe walls</t>
  </si>
  <si>
    <t>shngwall  Wood planks/shingles walls</t>
  </si>
  <si>
    <t>pstnwall  Pillared stone walls</t>
  </si>
  <si>
    <t>sadbwall  Adobe with sod walls</t>
  </si>
  <si>
    <t>betnwall  Beton panels walls</t>
  </si>
  <si>
    <t>othwall  Other type of walls</t>
  </si>
  <si>
    <t>noroof  Dwelling has no roof</t>
  </si>
  <si>
    <t>natroof  Thatch/straw roof</t>
  </si>
  <si>
    <t>matroof  Rustic mat roof</t>
  </si>
  <si>
    <t>wproof  Wood planks roof</t>
  </si>
  <si>
    <t>cardroof  Cardboard roof</t>
  </si>
  <si>
    <t>mtlroof  Metal roof</t>
  </si>
  <si>
    <t>woodroof  Wood roof</t>
  </si>
  <si>
    <t>cmtfroof  Calamine/cement fiber roof</t>
  </si>
  <si>
    <t>tileroof  Ceramic tile roof</t>
  </si>
  <si>
    <t>cmtroof  Cement roof</t>
  </si>
  <si>
    <t>cmtproof  Concrete panels roof</t>
  </si>
  <si>
    <t>sltroof  Slate roof</t>
  </si>
  <si>
    <t>adbroof  Adobe roof</t>
  </si>
  <si>
    <t>tkroof  Tol/Kir roof</t>
  </si>
  <si>
    <t>raroof  Ruberoid/asbest roof</t>
  </si>
  <si>
    <t>othroof  Other type of roof</t>
  </si>
  <si>
    <t>cookelec  Electricity for cooking</t>
  </si>
  <si>
    <t>cookgas  LPG, natural gas for cooking</t>
  </si>
  <si>
    <t>cookkero  Kerosene/diesel fuel for cooking</t>
  </si>
  <si>
    <t>cookcoal  Coal, lignite for cooking</t>
  </si>
  <si>
    <t>cookchar  Charcoal for cooking</t>
  </si>
  <si>
    <t>cookwood  Wood, straw for cooking</t>
  </si>
  <si>
    <t>cookdung  Dung for cooking</t>
  </si>
  <si>
    <t>cooknot  Does not cook</t>
  </si>
  <si>
    <t>memgd  Great difficulty making ends meet</t>
  </si>
  <si>
    <t>memsd  Some difficulty making ends meet</t>
  </si>
  <si>
    <t>memld  A little difficulty making ends meet</t>
  </si>
  <si>
    <t>memfe  Fairly easy to make ends meet</t>
  </si>
  <si>
    <t>meme  Easy to make ends meet</t>
  </si>
  <si>
    <t>memve  Very easy to make ends meet</t>
  </si>
  <si>
    <t>memdk  DK about difficulty making ends meet</t>
  </si>
  <si>
    <t>HV244  Own land usable for agriculture</t>
  </si>
  <si>
    <t>OWNLAND  If household works own or family's agric. land</t>
  </si>
  <si>
    <t>memsleep  Number of members per sleeping room</t>
  </si>
  <si>
    <t>Extraction Method: Principal Component Analysis. _x000D_ Component Scores.</t>
  </si>
  <si>
    <t>a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</si>
</sst>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2" fillId="0" borderId="1" xfId="2" applyBorder="1" applyAlignment="1">
      <alignment horizontal="center" vertical="center" wrapText="1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19" xfId="3" applyFont="1" applyBorder="1" applyAlignment="1">
      <alignment horizontal="left" vertical="top" wrapText="1"/>
    </xf>
    <xf numFmtId="166" fontId="4" fillId="0" borderId="5" xfId="3" applyNumberFormat="1" applyFont="1" applyBorder="1" applyAlignment="1">
      <alignment horizontal="right" vertical="top"/>
    </xf>
    <xf numFmtId="0" fontId="4" fillId="0" borderId="25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left"/>
    </xf>
    <xf numFmtId="0" fontId="4" fillId="0" borderId="23" xfId="3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0" fillId="0" borderId="27" xfId="0" applyBorder="1"/>
    <xf numFmtId="169" fontId="6" fillId="0" borderId="29" xfId="3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169" fontId="4" fillId="0" borderId="29" xfId="3" applyNumberFormat="1" applyFont="1" applyBorder="1" applyAlignment="1">
      <alignment horizontal="right" vertical="top"/>
    </xf>
    <xf numFmtId="0" fontId="4" fillId="0" borderId="29" xfId="3" applyFont="1" applyBorder="1" applyAlignment="1">
      <alignment horizontal="left" vertical="top" wrapText="1"/>
    </xf>
    <xf numFmtId="0" fontId="6" fillId="0" borderId="29" xfId="3" applyFont="1" applyBorder="1" applyAlignment="1">
      <alignment horizontal="left" vertical="top" wrapText="1"/>
    </xf>
    <xf numFmtId="0" fontId="7" fillId="0" borderId="28" xfId="0" applyFont="1" applyBorder="1" applyAlignment="1">
      <alignment horizontal="left"/>
    </xf>
    <xf numFmtId="0" fontId="0" fillId="0" borderId="29" xfId="0" applyBorder="1"/>
    <xf numFmtId="171" fontId="4" fillId="0" borderId="22" xfId="3" applyNumberFormat="1" applyFont="1" applyBorder="1" applyAlignment="1">
      <alignment horizontal="left" wrapText="1"/>
    </xf>
    <xf numFmtId="171" fontId="2" fillId="0" borderId="5" xfId="3" applyNumberFormat="1" applyBorder="1" applyAlignment="1">
      <alignment horizontal="center" vertical="center" wrapText="1"/>
    </xf>
    <xf numFmtId="171" fontId="4" fillId="0" borderId="30" xfId="3" applyNumberFormat="1" applyFont="1" applyBorder="1" applyAlignment="1">
      <alignment horizontal="center" wrapText="1"/>
    </xf>
    <xf numFmtId="171" fontId="4" fillId="0" borderId="31" xfId="3" applyNumberFormat="1" applyFont="1" applyBorder="1" applyAlignment="1">
      <alignment horizontal="center" wrapText="1"/>
    </xf>
    <xf numFmtId="171" fontId="4" fillId="0" borderId="32" xfId="3" applyNumberFormat="1" applyFont="1" applyBorder="1" applyAlignment="1">
      <alignment horizontal="center" wrapText="1"/>
    </xf>
    <xf numFmtId="171" fontId="2" fillId="0" borderId="13" xfId="3" applyNumberFormat="1" applyBorder="1" applyAlignment="1">
      <alignment horizontal="center" vertical="center" wrapText="1"/>
    </xf>
    <xf numFmtId="171" fontId="4" fillId="0" borderId="20" xfId="3" applyNumberFormat="1" applyFont="1" applyBorder="1" applyAlignment="1">
      <alignment horizontal="center" wrapText="1"/>
    </xf>
    <xf numFmtId="171" fontId="4" fillId="0" borderId="21" xfId="3" applyNumberFormat="1" applyFont="1" applyBorder="1" applyAlignment="1">
      <alignment horizontal="center" wrapText="1"/>
    </xf>
    <xf numFmtId="171" fontId="4" fillId="0" borderId="26" xfId="3" applyNumberFormat="1" applyFont="1" applyBorder="1" applyAlignment="1">
      <alignment horizontal="center" wrapText="1"/>
    </xf>
    <xf numFmtId="171" fontId="4" fillId="0" borderId="5" xfId="3" applyNumberFormat="1" applyFont="1" applyBorder="1" applyAlignment="1">
      <alignment horizontal="left" vertical="top" wrapText="1"/>
    </xf>
    <xf numFmtId="171" fontId="4" fillId="0" borderId="6" xfId="3" applyNumberFormat="1" applyFont="1" applyBorder="1" applyAlignment="1">
      <alignment horizontal="right" vertical="top"/>
    </xf>
    <xf numFmtId="171" fontId="4" fillId="0" borderId="7" xfId="3" applyNumberFormat="1" applyFont="1" applyBorder="1" applyAlignment="1">
      <alignment horizontal="right" vertical="top"/>
    </xf>
    <xf numFmtId="171" fontId="4" fillId="0" borderId="8" xfId="3" applyNumberFormat="1" applyFont="1" applyBorder="1" applyAlignment="1">
      <alignment horizontal="right" vertical="top"/>
    </xf>
    <xf numFmtId="171" fontId="4" fillId="0" borderId="9" xfId="3" applyNumberFormat="1" applyFont="1" applyBorder="1" applyAlignment="1">
      <alignment horizontal="left" vertical="top" wrapText="1"/>
    </xf>
    <xf numFmtId="171" fontId="4" fillId="0" borderId="10" xfId="3" applyNumberFormat="1" applyFont="1" applyBorder="1" applyAlignment="1">
      <alignment horizontal="right" vertical="top"/>
    </xf>
    <xf numFmtId="171" fontId="4" fillId="0" borderId="11" xfId="3" applyNumberFormat="1" applyFont="1" applyBorder="1" applyAlignment="1">
      <alignment horizontal="right" vertical="top"/>
    </xf>
    <xf numFmtId="171" fontId="4" fillId="0" borderId="12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171" fontId="4" fillId="0" borderId="33" xfId="3" applyNumberFormat="1" applyFont="1" applyBorder="1" applyAlignment="1">
      <alignment horizontal="left" vertical="top" wrapText="1"/>
    </xf>
    <xf numFmtId="171" fontId="4" fillId="0" borderId="34" xfId="3" applyNumberFormat="1" applyFont="1" applyBorder="1" applyAlignment="1">
      <alignment horizontal="right" vertical="top"/>
    </xf>
    <xf numFmtId="171" fontId="4" fillId="0" borderId="35" xfId="3" applyNumberFormat="1" applyFont="1" applyBorder="1" applyAlignment="1">
      <alignment horizontal="right" vertical="top"/>
    </xf>
    <xf numFmtId="171" fontId="4" fillId="0" borderId="36" xfId="3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171" fontId="3" fillId="0" borderId="0" xfId="3" applyNumberFormat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left" vertical="top" wrapText="1"/>
    </xf>
    <xf numFmtId="167" fontId="4" fillId="0" borderId="38" xfId="1" applyNumberFormat="1" applyFont="1" applyBorder="1" applyAlignment="1">
      <alignment horizontal="right" vertical="top"/>
    </xf>
    <xf numFmtId="168" fontId="4" fillId="0" borderId="39" xfId="1" applyNumberFormat="1" applyFont="1" applyBorder="1" applyAlignment="1">
      <alignment horizontal="right" vertical="top"/>
    </xf>
    <xf numFmtId="166" fontId="4" fillId="0" borderId="39" xfId="1" applyNumberFormat="1" applyFont="1" applyBorder="1" applyAlignment="1">
      <alignment horizontal="right" vertical="top"/>
    </xf>
    <xf numFmtId="166" fontId="4" fillId="0" borderId="40" xfId="1" applyNumberFormat="1" applyFont="1" applyBorder="1" applyAlignment="1">
      <alignment horizontal="right" vertical="top"/>
    </xf>
    <xf numFmtId="0" fontId="0" fillId="0" borderId="41" xfId="0" applyBorder="1"/>
    <xf numFmtId="0" fontId="4" fillId="0" borderId="42" xfId="1" applyFont="1" applyBorder="1" applyAlignment="1">
      <alignment horizontal="left" vertical="top" wrapText="1"/>
    </xf>
    <xf numFmtId="165" fontId="4" fillId="0" borderId="43" xfId="1" applyNumberFormat="1" applyFont="1" applyBorder="1" applyAlignment="1">
      <alignment horizontal="right" vertical="top"/>
    </xf>
  </cellXfs>
  <cellStyles count="4">
    <cellStyle name="Normal" xfId="0" builtinId="0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23</xdr:row>
      <xdr:rowOff>66675</xdr:rowOff>
    </xdr:from>
    <xdr:to>
      <xdr:col>7</xdr:col>
      <xdr:colOff>190500</xdr:colOff>
      <xdr:row>45</xdr:row>
      <xdr:rowOff>20955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4962525"/>
          <a:ext cx="5181600" cy="414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7"/>
  <sheetViews>
    <sheetView tabSelected="1" topLeftCell="A31" workbookViewId="0">
      <selection activeCell="L115" sqref="L115:M115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7</v>
      </c>
      <c r="H4" s="95" t="s">
        <v>10</v>
      </c>
      <c r="I4" s="96"/>
      <c r="J4" s="16"/>
    </row>
    <row r="5" spans="1:13" ht="15" thickBot="1" x14ac:dyDescent="0.35">
      <c r="B5" s="107" t="s">
        <v>0</v>
      </c>
      <c r="C5" s="107"/>
      <c r="D5" s="107"/>
      <c r="E5" s="107"/>
      <c r="F5" s="107"/>
      <c r="H5" s="97" t="s">
        <v>3</v>
      </c>
      <c r="I5" s="17" t="s">
        <v>8</v>
      </c>
      <c r="J5" s="16"/>
      <c r="L5" s="100" t="s">
        <v>12</v>
      </c>
      <c r="M5" s="100"/>
    </row>
    <row r="6" spans="1:13" ht="26.4" thickBot="1" x14ac:dyDescent="0.35">
      <c r="B6" s="88" t="s">
        <v>3</v>
      </c>
      <c r="C6" s="1" t="s">
        <v>1</v>
      </c>
      <c r="D6" s="2" t="s">
        <v>5</v>
      </c>
      <c r="E6" s="2" t="s">
        <v>6</v>
      </c>
      <c r="F6" s="3" t="s">
        <v>2</v>
      </c>
      <c r="H6" s="98"/>
      <c r="I6" s="18" t="s">
        <v>9</v>
      </c>
      <c r="J6" s="16"/>
      <c r="L6" s="21" t="s">
        <v>13</v>
      </c>
      <c r="M6" s="21" t="s">
        <v>14</v>
      </c>
    </row>
    <row r="7" spans="1:13" ht="15" customHeight="1" x14ac:dyDescent="0.3">
      <c r="B7" s="4" t="s">
        <v>38</v>
      </c>
      <c r="C7" s="5">
        <v>0.99401114206128138</v>
      </c>
      <c r="D7" s="6">
        <v>7.7161005321684975E-2</v>
      </c>
      <c r="E7" s="7">
        <v>7180</v>
      </c>
      <c r="F7" s="8">
        <v>0</v>
      </c>
      <c r="H7" s="4" t="s">
        <v>38</v>
      </c>
      <c r="I7" s="19">
        <v>1.2713599700799886E-2</v>
      </c>
      <c r="J7" s="16"/>
      <c r="L7">
        <f>((1-C7)/D7)*I7</f>
        <v>9.8676711352318276E-4</v>
      </c>
      <c r="M7">
        <f>((0-C7)/D7)*I7</f>
        <v>-0.16378039277244208</v>
      </c>
    </row>
    <row r="8" spans="1:13" ht="15" customHeight="1" x14ac:dyDescent="0.3">
      <c r="B8" s="9" t="s">
        <v>39</v>
      </c>
      <c r="C8" s="10">
        <v>0.4445682451253482</v>
      </c>
      <c r="D8" s="11">
        <v>0.49695242864255651</v>
      </c>
      <c r="E8" s="12">
        <v>7180</v>
      </c>
      <c r="F8" s="13">
        <v>0</v>
      </c>
      <c r="H8" s="9" t="s">
        <v>39</v>
      </c>
      <c r="I8" s="20">
        <v>5.2281345665425978E-2</v>
      </c>
      <c r="J8" s="16"/>
      <c r="L8">
        <f t="shared" ref="L8:L18" si="0">((1-C8)/D8)*I8</f>
        <v>5.84336002733222E-2</v>
      </c>
      <c r="M8">
        <f t="shared" ref="M8:M71" si="1">((0-C8)/D8)*I8</f>
        <v>-4.677032399008136E-2</v>
      </c>
    </row>
    <row r="9" spans="1:13" ht="15" customHeight="1" x14ac:dyDescent="0.3">
      <c r="B9" s="9" t="s">
        <v>40</v>
      </c>
      <c r="C9" s="10">
        <v>0.74749303621169916</v>
      </c>
      <c r="D9" s="11">
        <v>0.43448071142335287</v>
      </c>
      <c r="E9" s="12">
        <v>7180</v>
      </c>
      <c r="F9" s="13">
        <v>0</v>
      </c>
      <c r="H9" s="9" t="s">
        <v>40</v>
      </c>
      <c r="I9" s="20">
        <v>6.3445016668701948E-2</v>
      </c>
      <c r="J9" s="16"/>
      <c r="L9">
        <f t="shared" si="0"/>
        <v>3.6872312407217694E-2</v>
      </c>
      <c r="M9">
        <f t="shared" si="1"/>
        <v>-0.10915262034723518</v>
      </c>
    </row>
    <row r="10" spans="1:13" ht="15" customHeight="1" x14ac:dyDescent="0.3">
      <c r="B10" s="9" t="s">
        <v>41</v>
      </c>
      <c r="C10" s="10">
        <v>0.74930362116991645</v>
      </c>
      <c r="D10" s="11">
        <v>0.43344419565709857</v>
      </c>
      <c r="E10" s="12">
        <v>7180</v>
      </c>
      <c r="F10" s="13">
        <v>0</v>
      </c>
      <c r="H10" s="9" t="s">
        <v>41</v>
      </c>
      <c r="I10" s="20">
        <v>6.5060375014685354E-2</v>
      </c>
      <c r="J10" s="16"/>
      <c r="L10">
        <f t="shared" si="0"/>
        <v>3.7629758536234174E-2</v>
      </c>
      <c r="M10">
        <f t="shared" si="1"/>
        <v>-0.11247116718052215</v>
      </c>
    </row>
    <row r="11" spans="1:13" ht="15" customHeight="1" x14ac:dyDescent="0.3">
      <c r="B11" s="9" t="s">
        <v>42</v>
      </c>
      <c r="C11" s="10">
        <v>7.0612813370473537E-2</v>
      </c>
      <c r="D11" s="11">
        <v>0.25619481929319837</v>
      </c>
      <c r="E11" s="12">
        <v>7180</v>
      </c>
      <c r="F11" s="13">
        <v>0</v>
      </c>
      <c r="H11" s="9" t="s">
        <v>42</v>
      </c>
      <c r="I11" s="20">
        <v>2.4651434992052308E-2</v>
      </c>
      <c r="J11" s="16"/>
      <c r="L11">
        <f t="shared" si="0"/>
        <v>8.942697544334148E-2</v>
      </c>
      <c r="M11">
        <f t="shared" si="1"/>
        <v>-6.7944667390640078E-3</v>
      </c>
    </row>
    <row r="12" spans="1:13" ht="15" customHeight="1" x14ac:dyDescent="0.3">
      <c r="B12" s="9" t="s">
        <v>43</v>
      </c>
      <c r="C12" s="10">
        <v>1.0863509749303621E-2</v>
      </c>
      <c r="D12" s="11">
        <v>0.10366769362049395</v>
      </c>
      <c r="E12" s="12">
        <v>7180</v>
      </c>
      <c r="F12" s="13">
        <v>0</v>
      </c>
      <c r="H12" s="9" t="s">
        <v>43</v>
      </c>
      <c r="I12" s="20">
        <v>-5.1875393292745431E-3</v>
      </c>
      <c r="J12" s="16"/>
      <c r="L12">
        <f t="shared" si="0"/>
        <v>-4.9496465735798856E-2</v>
      </c>
      <c r="M12">
        <f t="shared" si="1"/>
        <v>5.4361085995385968E-4</v>
      </c>
    </row>
    <row r="13" spans="1:13" ht="15" customHeight="1" x14ac:dyDescent="0.3">
      <c r="B13" s="9" t="s">
        <v>44</v>
      </c>
      <c r="C13" s="10">
        <v>0.18426183844011143</v>
      </c>
      <c r="D13" s="11">
        <v>0.38772458099730039</v>
      </c>
      <c r="E13" s="12">
        <v>7180</v>
      </c>
      <c r="F13" s="13">
        <v>0</v>
      </c>
      <c r="H13" s="9" t="s">
        <v>44</v>
      </c>
      <c r="I13" s="20">
        <v>3.7653227536061817E-2</v>
      </c>
      <c r="J13" s="16"/>
      <c r="L13">
        <f t="shared" si="0"/>
        <v>7.9219054226734975E-2</v>
      </c>
      <c r="M13">
        <f t="shared" si="1"/>
        <v>-1.7894281840869112E-2</v>
      </c>
    </row>
    <row r="14" spans="1:13" ht="15" customHeight="1" x14ac:dyDescent="0.3">
      <c r="B14" s="9" t="s">
        <v>45</v>
      </c>
      <c r="C14" s="10">
        <v>0.56782729805013932</v>
      </c>
      <c r="D14" s="11">
        <v>0.49541259632504075</v>
      </c>
      <c r="E14" s="12">
        <v>7180</v>
      </c>
      <c r="F14" s="13">
        <v>0</v>
      </c>
      <c r="H14" s="9" t="s">
        <v>45</v>
      </c>
      <c r="I14" s="20">
        <v>7.6721191804306643E-2</v>
      </c>
      <c r="J14" s="16"/>
      <c r="L14">
        <f t="shared" si="0"/>
        <v>6.6927657885239744E-2</v>
      </c>
      <c r="M14">
        <f t="shared" si="1"/>
        <v>-8.7935565967812601E-2</v>
      </c>
    </row>
    <row r="15" spans="1:13" ht="15" customHeight="1" x14ac:dyDescent="0.3">
      <c r="B15" s="9" t="s">
        <v>46</v>
      </c>
      <c r="C15" s="10">
        <v>0.50069637883008355</v>
      </c>
      <c r="D15" s="11">
        <v>0.5000343376015185</v>
      </c>
      <c r="E15" s="12">
        <v>7180</v>
      </c>
      <c r="F15" s="13">
        <v>0</v>
      </c>
      <c r="H15" s="9" t="s">
        <v>46</v>
      </c>
      <c r="I15" s="20">
        <v>6.3784886881991715E-2</v>
      </c>
      <c r="J15" s="16"/>
      <c r="L15">
        <f t="shared" si="0"/>
        <v>6.3691675953406066E-2</v>
      </c>
      <c r="M15">
        <f t="shared" si="1"/>
        <v>-6.3869337532076645E-2</v>
      </c>
    </row>
    <row r="16" spans="1:13" ht="15" customHeight="1" x14ac:dyDescent="0.3">
      <c r="B16" s="9" t="s">
        <v>47</v>
      </c>
      <c r="C16" s="10">
        <v>3.3008356545961001E-2</v>
      </c>
      <c r="D16" s="11">
        <v>0.17867078966452099</v>
      </c>
      <c r="E16" s="12">
        <v>7180</v>
      </c>
      <c r="F16" s="13">
        <v>0</v>
      </c>
      <c r="H16" s="9" t="s">
        <v>47</v>
      </c>
      <c r="I16" s="20">
        <v>-1.863149722405099E-2</v>
      </c>
      <c r="J16" s="16"/>
      <c r="L16">
        <f t="shared" si="0"/>
        <v>-0.10083630432553019</v>
      </c>
      <c r="M16">
        <f t="shared" si="1"/>
        <v>3.4420573419488192E-3</v>
      </c>
    </row>
    <row r="17" spans="2:13" ht="15" customHeight="1" x14ac:dyDescent="0.3">
      <c r="B17" s="9" t="s">
        <v>48</v>
      </c>
      <c r="C17" s="10">
        <v>1.6713091922005571E-3</v>
      </c>
      <c r="D17" s="11">
        <v>4.0850316204248921E-2</v>
      </c>
      <c r="E17" s="12">
        <v>7180</v>
      </c>
      <c r="F17" s="13">
        <v>0</v>
      </c>
      <c r="H17" s="9" t="s">
        <v>48</v>
      </c>
      <c r="I17" s="20">
        <v>2.1239527853823606E-4</v>
      </c>
      <c r="J17" s="16"/>
      <c r="L17">
        <f t="shared" si="0"/>
        <v>5.1906648481408911E-3</v>
      </c>
      <c r="M17">
        <f t="shared" si="1"/>
        <v>-8.6897290984501517E-6</v>
      </c>
    </row>
    <row r="18" spans="2:13" ht="15" customHeight="1" x14ac:dyDescent="0.3">
      <c r="B18" s="9" t="s">
        <v>49</v>
      </c>
      <c r="C18" s="10">
        <v>1.350974930362117E-2</v>
      </c>
      <c r="D18" s="11">
        <v>0.11545168858413626</v>
      </c>
      <c r="E18" s="12">
        <v>7180</v>
      </c>
      <c r="F18" s="13">
        <v>0</v>
      </c>
      <c r="H18" s="9" t="s">
        <v>49</v>
      </c>
      <c r="I18" s="20">
        <v>1.7537750939365011E-2</v>
      </c>
      <c r="J18" s="16"/>
      <c r="L18">
        <f t="shared" si="0"/>
        <v>0.14985333287885821</v>
      </c>
      <c r="M18">
        <f t="shared" si="1"/>
        <v>-2.0522057446349345E-3</v>
      </c>
    </row>
    <row r="19" spans="2:13" ht="15" customHeight="1" x14ac:dyDescent="0.3">
      <c r="B19" s="9" t="s">
        <v>50</v>
      </c>
      <c r="C19" s="10">
        <v>0.98008356545961006</v>
      </c>
      <c r="D19" s="11">
        <v>0.13972290143431815</v>
      </c>
      <c r="E19" s="12">
        <v>7180</v>
      </c>
      <c r="F19" s="13">
        <v>0</v>
      </c>
      <c r="H19" s="9" t="s">
        <v>50</v>
      </c>
      <c r="I19" s="20">
        <v>1.9560742617571326E-2</v>
      </c>
      <c r="J19" s="16"/>
      <c r="L19">
        <f>((1-C19)/D19)*I19</f>
        <v>2.7882347553984301E-3</v>
      </c>
      <c r="M19">
        <f t="shared" si="1"/>
        <v>-0.13720844736880272</v>
      </c>
    </row>
    <row r="20" spans="2:13" ht="15" customHeight="1" x14ac:dyDescent="0.3">
      <c r="B20" s="9" t="s">
        <v>51</v>
      </c>
      <c r="C20" s="10">
        <v>0.16908077994428969</v>
      </c>
      <c r="D20" s="11">
        <v>0.37484935603477609</v>
      </c>
      <c r="E20" s="12">
        <v>7180</v>
      </c>
      <c r="F20" s="13">
        <v>0</v>
      </c>
      <c r="H20" s="9" t="s">
        <v>51</v>
      </c>
      <c r="I20" s="20">
        <v>6.2105699179763413E-2</v>
      </c>
      <c r="J20" s="16"/>
      <c r="L20">
        <f t="shared" ref="L20:L60" si="2">((1-C20)/D20)*I20</f>
        <v>0.13766815466711385</v>
      </c>
      <c r="M20">
        <f t="shared" ref="M20:M60" si="3">((0-C20)/D20)*I20</f>
        <v>-2.8013600363036576E-2</v>
      </c>
    </row>
    <row r="21" spans="2:13" ht="15" customHeight="1" x14ac:dyDescent="0.3">
      <c r="B21" s="9" t="s">
        <v>52</v>
      </c>
      <c r="C21" s="10">
        <v>5.5571030640668526E-2</v>
      </c>
      <c r="D21" s="11">
        <v>0.2291074023406216</v>
      </c>
      <c r="E21" s="12">
        <v>7180</v>
      </c>
      <c r="F21" s="13">
        <v>0</v>
      </c>
      <c r="H21" s="9" t="s">
        <v>52</v>
      </c>
      <c r="I21" s="20">
        <v>4.1559526900191983E-2</v>
      </c>
      <c r="J21" s="16"/>
      <c r="L21">
        <f t="shared" si="2"/>
        <v>0.17131712356921325</v>
      </c>
      <c r="M21">
        <f t="shared" si="3"/>
        <v>-1.0080450125957246E-2</v>
      </c>
    </row>
    <row r="22" spans="2:13" ht="15" customHeight="1" x14ac:dyDescent="0.3">
      <c r="B22" s="9" t="s">
        <v>53</v>
      </c>
      <c r="C22" s="10">
        <v>0.45069637883008357</v>
      </c>
      <c r="D22" s="11">
        <v>0.49759786788721455</v>
      </c>
      <c r="E22" s="12">
        <v>7180</v>
      </c>
      <c r="F22" s="13">
        <v>0</v>
      </c>
      <c r="H22" s="9" t="s">
        <v>53</v>
      </c>
      <c r="I22" s="20">
        <v>5.3396567272021515E-2</v>
      </c>
      <c r="J22" s="16"/>
      <c r="L22">
        <f t="shared" si="2"/>
        <v>5.894504308288679E-2</v>
      </c>
      <c r="M22">
        <f t="shared" si="3"/>
        <v>-4.8363630683626174E-2</v>
      </c>
    </row>
    <row r="23" spans="2:13" ht="15" customHeight="1" x14ac:dyDescent="0.3">
      <c r="B23" s="9" t="s">
        <v>54</v>
      </c>
      <c r="C23" s="10">
        <v>0.79665738161559885</v>
      </c>
      <c r="D23" s="11">
        <v>0.40251330781677613</v>
      </c>
      <c r="E23" s="12">
        <v>7180</v>
      </c>
      <c r="F23" s="13">
        <v>0</v>
      </c>
      <c r="H23" s="9" t="s">
        <v>54</v>
      </c>
      <c r="I23" s="20">
        <v>4.6415219128226229E-2</v>
      </c>
      <c r="J23" s="16"/>
      <c r="L23">
        <f t="shared" si="2"/>
        <v>2.3448149432901542E-2</v>
      </c>
      <c r="M23">
        <f t="shared" si="3"/>
        <v>-9.1865352572737521E-2</v>
      </c>
    </row>
    <row r="24" spans="2:13" ht="15" customHeight="1" x14ac:dyDescent="0.3">
      <c r="B24" s="9" t="s">
        <v>55</v>
      </c>
      <c r="C24" s="10">
        <v>0.44986072423398327</v>
      </c>
      <c r="D24" s="11">
        <v>0.49751434817159934</v>
      </c>
      <c r="E24" s="12">
        <v>7180</v>
      </c>
      <c r="F24" s="13">
        <v>0</v>
      </c>
      <c r="H24" s="9" t="s">
        <v>55</v>
      </c>
      <c r="I24" s="20">
        <v>4.9813127333569428E-2</v>
      </c>
      <c r="J24" s="16"/>
      <c r="L24">
        <f t="shared" si="2"/>
        <v>5.5082145662014546E-2</v>
      </c>
      <c r="M24">
        <f t="shared" si="3"/>
        <v>-4.5041855819824554E-2</v>
      </c>
    </row>
    <row r="25" spans="2:13" ht="15" customHeight="1" x14ac:dyDescent="0.3">
      <c r="B25" s="9" t="s">
        <v>56</v>
      </c>
      <c r="C25" s="10">
        <v>0.10835654596100279</v>
      </c>
      <c r="D25" s="11">
        <v>0.31085183442809705</v>
      </c>
      <c r="E25" s="12">
        <v>7180</v>
      </c>
      <c r="F25" s="13">
        <v>0</v>
      </c>
      <c r="H25" s="9" t="s">
        <v>56</v>
      </c>
      <c r="I25" s="20">
        <v>2.2382469146755755E-2</v>
      </c>
      <c r="J25" s="16"/>
      <c r="L25">
        <f t="shared" si="2"/>
        <v>6.4201590242025333E-2</v>
      </c>
      <c r="M25">
        <f t="shared" si="3"/>
        <v>-7.8020676676500639E-3</v>
      </c>
    </row>
    <row r="26" spans="2:13" ht="15" customHeight="1" x14ac:dyDescent="0.3">
      <c r="B26" s="9" t="s">
        <v>57</v>
      </c>
      <c r="C26" s="10">
        <v>4.3036211699164342E-2</v>
      </c>
      <c r="D26" s="11">
        <v>0.20295278497049996</v>
      </c>
      <c r="E26" s="12">
        <v>7180</v>
      </c>
      <c r="F26" s="13">
        <v>0</v>
      </c>
      <c r="H26" s="9" t="s">
        <v>57</v>
      </c>
      <c r="I26" s="20">
        <v>4.3321057118131369E-2</v>
      </c>
      <c r="J26" s="16"/>
      <c r="L26">
        <f t="shared" si="2"/>
        <v>0.20426762283153582</v>
      </c>
      <c r="M26">
        <f t="shared" si="3"/>
        <v>-9.1862458819596225E-3</v>
      </c>
    </row>
    <row r="27" spans="2:13" ht="15" customHeight="1" x14ac:dyDescent="0.3">
      <c r="B27" s="9" t="s">
        <v>58</v>
      </c>
      <c r="C27" s="10">
        <v>0.22520891364902507</v>
      </c>
      <c r="D27" s="11">
        <v>0.41774892514043188</v>
      </c>
      <c r="E27" s="12">
        <v>7180</v>
      </c>
      <c r="F27" s="13">
        <v>0</v>
      </c>
      <c r="H27" s="9" t="s">
        <v>58</v>
      </c>
      <c r="I27" s="20">
        <v>-5.0876827291880193E-2</v>
      </c>
      <c r="J27" s="16"/>
      <c r="L27">
        <f t="shared" si="2"/>
        <v>-9.4360296137962749E-2</v>
      </c>
      <c r="M27">
        <f t="shared" si="3"/>
        <v>2.742775460274776E-2</v>
      </c>
    </row>
    <row r="28" spans="2:13" ht="15" customHeight="1" x14ac:dyDescent="0.3">
      <c r="B28" s="9" t="s">
        <v>59</v>
      </c>
      <c r="C28" s="10">
        <v>0.1586350974930362</v>
      </c>
      <c r="D28" s="11">
        <v>0.36536091069344451</v>
      </c>
      <c r="E28" s="12">
        <v>7180</v>
      </c>
      <c r="F28" s="13">
        <v>0</v>
      </c>
      <c r="H28" s="9" t="s">
        <v>59</v>
      </c>
      <c r="I28" s="20">
        <v>2.7840964971628707E-2</v>
      </c>
      <c r="J28" s="16"/>
      <c r="L28">
        <f t="shared" si="2"/>
        <v>6.4113073110627306E-2</v>
      </c>
      <c r="M28">
        <f t="shared" si="3"/>
        <v>-1.2088195708161645E-2</v>
      </c>
    </row>
    <row r="29" spans="2:13" ht="15" customHeight="1" x14ac:dyDescent="0.3">
      <c r="B29" s="9" t="s">
        <v>60</v>
      </c>
      <c r="C29" s="10">
        <v>8.4401114206128128E-2</v>
      </c>
      <c r="D29" s="11">
        <v>0.27800778859292646</v>
      </c>
      <c r="E29" s="12">
        <v>7180</v>
      </c>
      <c r="F29" s="13">
        <v>0</v>
      </c>
      <c r="H29" s="9" t="s">
        <v>60</v>
      </c>
      <c r="I29" s="20">
        <v>4.9754629214145564E-2</v>
      </c>
      <c r="J29" s="16"/>
      <c r="L29">
        <f t="shared" si="2"/>
        <v>0.16386333383725205</v>
      </c>
      <c r="M29">
        <f t="shared" si="3"/>
        <v>-1.5105138470546812E-2</v>
      </c>
    </row>
    <row r="30" spans="2:13" ht="15" customHeight="1" x14ac:dyDescent="0.3">
      <c r="B30" s="9" t="s">
        <v>61</v>
      </c>
      <c r="C30" s="10">
        <v>0.56782729805013932</v>
      </c>
      <c r="D30" s="11">
        <v>0.49541259632504075</v>
      </c>
      <c r="E30" s="12">
        <v>7180</v>
      </c>
      <c r="F30" s="13">
        <v>0</v>
      </c>
      <c r="H30" s="9" t="s">
        <v>61</v>
      </c>
      <c r="I30" s="20">
        <v>7.6721191804306643E-2</v>
      </c>
      <c r="J30" s="16"/>
      <c r="L30">
        <f t="shared" si="2"/>
        <v>6.6927657885239744E-2</v>
      </c>
      <c r="M30">
        <f t="shared" si="3"/>
        <v>-8.7935565967812601E-2</v>
      </c>
    </row>
    <row r="31" spans="2:13" ht="15" customHeight="1" x14ac:dyDescent="0.3">
      <c r="B31" s="9" t="s">
        <v>62</v>
      </c>
      <c r="C31" s="10">
        <v>1.8802228412256268E-2</v>
      </c>
      <c r="D31" s="11">
        <v>0.13583546824879905</v>
      </c>
      <c r="E31" s="12">
        <v>7180</v>
      </c>
      <c r="F31" s="13">
        <v>0</v>
      </c>
      <c r="H31" s="9" t="s">
        <v>62</v>
      </c>
      <c r="I31" s="20">
        <v>1.575004771478351E-2</v>
      </c>
      <c r="J31" s="16"/>
      <c r="L31">
        <f t="shared" si="2"/>
        <v>0.113769341096101</v>
      </c>
      <c r="M31">
        <f t="shared" si="3"/>
        <v>-2.1801080266818504E-3</v>
      </c>
    </row>
    <row r="32" spans="2:13" ht="15" customHeight="1" x14ac:dyDescent="0.3">
      <c r="B32" s="9" t="s">
        <v>63</v>
      </c>
      <c r="C32" s="10">
        <v>0.18119777158774372</v>
      </c>
      <c r="D32" s="11">
        <v>0.38520878196912262</v>
      </c>
      <c r="E32" s="12">
        <v>7180</v>
      </c>
      <c r="F32" s="13">
        <v>0</v>
      </c>
      <c r="H32" s="9" t="s">
        <v>63</v>
      </c>
      <c r="I32" s="20">
        <v>6.8534896645529295E-2</v>
      </c>
      <c r="J32" s="16"/>
      <c r="L32">
        <f t="shared" si="2"/>
        <v>0.14567821068487793</v>
      </c>
      <c r="M32">
        <f t="shared" si="3"/>
        <v>-3.223802553172754E-2</v>
      </c>
    </row>
    <row r="33" spans="2:13" ht="15" customHeight="1" x14ac:dyDescent="0.3">
      <c r="B33" s="9" t="s">
        <v>64</v>
      </c>
      <c r="C33" s="10">
        <v>3.6629526462395541E-2</v>
      </c>
      <c r="D33" s="11">
        <v>0.18786356664905404</v>
      </c>
      <c r="E33" s="12">
        <v>7180</v>
      </c>
      <c r="F33" s="13">
        <v>0</v>
      </c>
      <c r="H33" s="9" t="s">
        <v>64</v>
      </c>
      <c r="I33" s="20">
        <v>9.9503730253323996E-3</v>
      </c>
      <c r="J33" s="16"/>
      <c r="L33">
        <f t="shared" si="2"/>
        <v>5.102583616544229E-2</v>
      </c>
      <c r="M33">
        <f t="shared" si="3"/>
        <v>-1.9401178128540294E-3</v>
      </c>
    </row>
    <row r="34" spans="2:13" ht="15" customHeight="1" x14ac:dyDescent="0.3">
      <c r="B34" s="9" t="s">
        <v>65</v>
      </c>
      <c r="C34" s="10">
        <v>0.2586350974930362</v>
      </c>
      <c r="D34" s="11">
        <v>0.43791516610943593</v>
      </c>
      <c r="E34" s="12">
        <v>7180</v>
      </c>
      <c r="F34" s="13">
        <v>0</v>
      </c>
      <c r="H34" s="9" t="s">
        <v>65</v>
      </c>
      <c r="I34" s="20">
        <v>7.1082052432866014E-2</v>
      </c>
      <c r="J34" s="16"/>
      <c r="L34">
        <f t="shared" si="2"/>
        <v>0.12033777989483316</v>
      </c>
      <c r="M34">
        <f t="shared" si="3"/>
        <v>-4.1981449796112187E-2</v>
      </c>
    </row>
    <row r="35" spans="2:13" ht="15" customHeight="1" x14ac:dyDescent="0.3">
      <c r="B35" s="9" t="s">
        <v>66</v>
      </c>
      <c r="C35" s="10">
        <v>0.29456824512534818</v>
      </c>
      <c r="D35" s="11">
        <v>0.45588018087808713</v>
      </c>
      <c r="E35" s="12">
        <v>7180</v>
      </c>
      <c r="F35" s="13">
        <v>0</v>
      </c>
      <c r="H35" s="9" t="s">
        <v>66</v>
      </c>
      <c r="I35" s="20">
        <v>7.6530282540148653E-2</v>
      </c>
      <c r="J35" s="16"/>
      <c r="L35">
        <f t="shared" si="2"/>
        <v>0.11842342303489461</v>
      </c>
      <c r="M35">
        <f t="shared" si="3"/>
        <v>-4.9450254633524607E-2</v>
      </c>
    </row>
    <row r="36" spans="2:13" ht="15" customHeight="1" x14ac:dyDescent="0.3">
      <c r="B36" s="9" t="s">
        <v>67</v>
      </c>
      <c r="C36" s="10">
        <v>1.2813370473537604E-2</v>
      </c>
      <c r="D36" s="11">
        <v>0.11247644189515854</v>
      </c>
      <c r="E36" s="12">
        <v>7180</v>
      </c>
      <c r="F36" s="13">
        <v>0</v>
      </c>
      <c r="H36" s="9" t="s">
        <v>67</v>
      </c>
      <c r="I36" s="20">
        <v>-7.0050368759332939E-3</v>
      </c>
      <c r="J36" s="16"/>
      <c r="L36">
        <f t="shared" si="2"/>
        <v>-6.1482019049882757E-2</v>
      </c>
      <c r="M36">
        <f t="shared" si="3"/>
        <v>7.9801717728403114E-4</v>
      </c>
    </row>
    <row r="37" spans="2:13" ht="15" customHeight="1" x14ac:dyDescent="0.3">
      <c r="B37" s="9" t="s">
        <v>68</v>
      </c>
      <c r="C37" s="10">
        <v>0.28844011142061282</v>
      </c>
      <c r="D37" s="11">
        <v>0.45306843061554863</v>
      </c>
      <c r="E37" s="12">
        <v>7180</v>
      </c>
      <c r="F37" s="13">
        <v>0</v>
      </c>
      <c r="H37" s="9" t="s">
        <v>68</v>
      </c>
      <c r="I37" s="20">
        <v>8.8980251394706764E-2</v>
      </c>
      <c r="J37" s="16"/>
      <c r="L37">
        <f t="shared" si="2"/>
        <v>0.1397466110851347</v>
      </c>
      <c r="M37">
        <f t="shared" si="3"/>
        <v>-5.6648117353163815E-2</v>
      </c>
    </row>
    <row r="38" spans="2:13" ht="15" customHeight="1" x14ac:dyDescent="0.3">
      <c r="B38" s="9" t="s">
        <v>69</v>
      </c>
      <c r="C38" s="10">
        <v>0.22019498607242341</v>
      </c>
      <c r="D38" s="11">
        <v>0.41440689236088102</v>
      </c>
      <c r="E38" s="12">
        <v>7180</v>
      </c>
      <c r="F38" s="13">
        <v>0</v>
      </c>
      <c r="H38" s="9" t="s">
        <v>69</v>
      </c>
      <c r="I38" s="20">
        <v>-1.405024809291377E-2</v>
      </c>
      <c r="J38" s="16"/>
      <c r="L38">
        <f t="shared" si="2"/>
        <v>-2.6438879545080635E-2</v>
      </c>
      <c r="M38">
        <f t="shared" si="3"/>
        <v>7.4655953850281259E-3</v>
      </c>
    </row>
    <row r="39" spans="2:13" ht="15" customHeight="1" x14ac:dyDescent="0.3">
      <c r="B39" s="9" t="s">
        <v>70</v>
      </c>
      <c r="C39" s="10">
        <v>4.0807799442896933E-2</v>
      </c>
      <c r="D39" s="11">
        <v>0.19785847293400072</v>
      </c>
      <c r="E39" s="12">
        <v>7180</v>
      </c>
      <c r="F39" s="13">
        <v>0</v>
      </c>
      <c r="H39" s="9" t="s">
        <v>70</v>
      </c>
      <c r="I39" s="20">
        <v>-1.5620141598860868E-2</v>
      </c>
      <c r="J39" s="16"/>
      <c r="L39">
        <f t="shared" si="2"/>
        <v>-7.5724419435010293E-2</v>
      </c>
      <c r="M39">
        <f t="shared" si="3"/>
        <v>3.2216138949409051E-3</v>
      </c>
    </row>
    <row r="40" spans="2:13" ht="15" customHeight="1" x14ac:dyDescent="0.3">
      <c r="B40" s="9" t="s">
        <v>71</v>
      </c>
      <c r="C40" s="10">
        <v>0.10153203342618385</v>
      </c>
      <c r="D40" s="11">
        <v>0.30205295326556036</v>
      </c>
      <c r="E40" s="12">
        <v>7180</v>
      </c>
      <c r="F40" s="13">
        <v>0</v>
      </c>
      <c r="H40" s="9" t="s">
        <v>71</v>
      </c>
      <c r="I40" s="20">
        <v>-3.1055254801083513E-2</v>
      </c>
      <c r="J40" s="16"/>
      <c r="L40">
        <f t="shared" si="2"/>
        <v>-9.2375033353936778E-2</v>
      </c>
      <c r="M40">
        <f t="shared" si="3"/>
        <v>1.0438908590144149E-2</v>
      </c>
    </row>
    <row r="41" spans="2:13" ht="15" customHeight="1" x14ac:dyDescent="0.3">
      <c r="B41" s="9" t="s">
        <v>72</v>
      </c>
      <c r="C41" s="14">
        <v>8.3008356545961004E-2</v>
      </c>
      <c r="D41" s="15">
        <v>0.27591406661259921</v>
      </c>
      <c r="E41" s="12">
        <v>7180</v>
      </c>
      <c r="F41" s="13">
        <v>0</v>
      </c>
      <c r="H41" s="9" t="s">
        <v>72</v>
      </c>
      <c r="I41" s="20">
        <v>-1.5540687959259402E-2</v>
      </c>
      <c r="J41" s="16"/>
      <c r="L41">
        <f t="shared" si="2"/>
        <v>-5.1648983203805017E-2</v>
      </c>
      <c r="M41">
        <f t="shared" si="3"/>
        <v>4.6753939838195301E-3</v>
      </c>
    </row>
    <row r="42" spans="2:13" ht="15" customHeight="1" x14ac:dyDescent="0.3">
      <c r="B42" s="9" t="s">
        <v>73</v>
      </c>
      <c r="C42" s="14">
        <v>2.3676880222841226E-3</v>
      </c>
      <c r="D42" s="15">
        <v>4.8604640748895339E-2</v>
      </c>
      <c r="E42" s="12">
        <v>7180</v>
      </c>
      <c r="F42" s="13">
        <v>0</v>
      </c>
      <c r="H42" s="9" t="s">
        <v>73</v>
      </c>
      <c r="I42" s="20">
        <v>-4.2213982101269795E-3</v>
      </c>
      <c r="J42" s="16"/>
      <c r="L42">
        <f t="shared" si="2"/>
        <v>-8.6646114265195653E-2</v>
      </c>
      <c r="M42">
        <f t="shared" si="3"/>
        <v>2.0563785320512721E-4</v>
      </c>
    </row>
    <row r="43" spans="2:13" ht="15" customHeight="1" x14ac:dyDescent="0.3">
      <c r="B43" s="9" t="s">
        <v>74</v>
      </c>
      <c r="C43" s="14">
        <v>9.4428969359331483E-2</v>
      </c>
      <c r="D43" s="15">
        <v>0.29244495299580164</v>
      </c>
      <c r="E43" s="12">
        <v>7180</v>
      </c>
      <c r="F43" s="13">
        <v>0</v>
      </c>
      <c r="H43" s="9" t="s">
        <v>74</v>
      </c>
      <c r="I43" s="20">
        <v>-3.1626592950107002E-2</v>
      </c>
      <c r="J43" s="16"/>
      <c r="L43">
        <f t="shared" si="2"/>
        <v>-9.7933392524276047E-2</v>
      </c>
      <c r="M43">
        <f t="shared" si="3"/>
        <v>1.0212064000532015E-2</v>
      </c>
    </row>
    <row r="44" spans="2:13" ht="15" customHeight="1" x14ac:dyDescent="0.3">
      <c r="B44" s="9" t="s">
        <v>75</v>
      </c>
      <c r="C44" s="14">
        <v>9.4707520891364905E-3</v>
      </c>
      <c r="D44" s="15">
        <v>9.6862602070619377E-2</v>
      </c>
      <c r="E44" s="12">
        <v>7180</v>
      </c>
      <c r="F44" s="13">
        <v>0</v>
      </c>
      <c r="H44" s="9" t="s">
        <v>75</v>
      </c>
      <c r="I44" s="20">
        <v>-1.1943073476759465E-2</v>
      </c>
      <c r="J44" s="16"/>
      <c r="L44">
        <f t="shared" si="2"/>
        <v>-0.12213138338007783</v>
      </c>
      <c r="M44">
        <f t="shared" si="3"/>
        <v>1.1677353866486632E-3</v>
      </c>
    </row>
    <row r="45" spans="2:13" ht="15" customHeight="1" x14ac:dyDescent="0.3">
      <c r="B45" s="9" t="s">
        <v>76</v>
      </c>
      <c r="C45" s="14">
        <v>5.4178272980501395E-2</v>
      </c>
      <c r="D45" s="15">
        <v>0.2263849058966953</v>
      </c>
      <c r="E45" s="12">
        <v>7180</v>
      </c>
      <c r="F45" s="13">
        <v>0</v>
      </c>
      <c r="H45" s="9" t="s">
        <v>76</v>
      </c>
      <c r="I45" s="20">
        <v>-2.6938068741282496E-2</v>
      </c>
      <c r="J45" s="16"/>
      <c r="L45">
        <f t="shared" si="2"/>
        <v>-0.11254553654330765</v>
      </c>
      <c r="M45">
        <f t="shared" si="3"/>
        <v>6.4467992512658922E-3</v>
      </c>
    </row>
    <row r="46" spans="2:13" ht="15" customHeight="1" x14ac:dyDescent="0.3">
      <c r="B46" s="9" t="s">
        <v>77</v>
      </c>
      <c r="C46" s="14">
        <v>1.392757660167131E-4</v>
      </c>
      <c r="D46" s="15">
        <v>1.1801515411874578E-2</v>
      </c>
      <c r="E46" s="12">
        <v>7180</v>
      </c>
      <c r="F46" s="13">
        <v>0</v>
      </c>
      <c r="H46" s="9" t="s">
        <v>77</v>
      </c>
      <c r="I46" s="20">
        <v>3.2625607784137361E-3</v>
      </c>
      <c r="J46" s="16"/>
      <c r="L46">
        <f t="shared" si="2"/>
        <v>0.27641419503463466</v>
      </c>
      <c r="M46">
        <f t="shared" si="3"/>
        <v>-3.8503161308627196E-5</v>
      </c>
    </row>
    <row r="47" spans="2:13" ht="15" customHeight="1" x14ac:dyDescent="0.3">
      <c r="B47" s="9" t="s">
        <v>78</v>
      </c>
      <c r="C47" s="14">
        <v>8.9972144846796651E-2</v>
      </c>
      <c r="D47" s="15">
        <v>0.28616177782998198</v>
      </c>
      <c r="E47" s="12">
        <v>7180</v>
      </c>
      <c r="F47" s="13">
        <v>0</v>
      </c>
      <c r="H47" s="9" t="s">
        <v>78</v>
      </c>
      <c r="I47" s="20">
        <v>-7.2575368089108623E-4</v>
      </c>
      <c r="J47" s="16"/>
      <c r="L47">
        <f t="shared" si="2"/>
        <v>-2.3079814173619516E-3</v>
      </c>
      <c r="M47">
        <f t="shared" si="3"/>
        <v>2.2818426624056021E-4</v>
      </c>
    </row>
    <row r="48" spans="2:13" ht="15" customHeight="1" x14ac:dyDescent="0.3">
      <c r="B48" s="9" t="s">
        <v>79</v>
      </c>
      <c r="C48" s="14">
        <v>8.2172701949860729E-3</v>
      </c>
      <c r="D48" s="15">
        <v>9.0282234608183257E-2</v>
      </c>
      <c r="E48" s="12">
        <v>7180</v>
      </c>
      <c r="F48" s="13">
        <v>0</v>
      </c>
      <c r="H48" s="9" t="s">
        <v>79</v>
      </c>
      <c r="I48" s="20">
        <v>-4.0286668388722262E-3</v>
      </c>
      <c r="J48" s="16"/>
      <c r="L48">
        <f t="shared" si="2"/>
        <v>-4.4256350236256466E-2</v>
      </c>
      <c r="M48">
        <f t="shared" si="3"/>
        <v>3.6667949219760306E-4</v>
      </c>
    </row>
    <row r="49" spans="2:13" ht="15" customHeight="1" x14ac:dyDescent="0.3">
      <c r="B49" s="9" t="s">
        <v>80</v>
      </c>
      <c r="C49" s="14">
        <v>8.3565459610027853E-4</v>
      </c>
      <c r="D49" s="15">
        <v>2.8897622443203798E-2</v>
      </c>
      <c r="E49" s="12">
        <v>7180</v>
      </c>
      <c r="F49" s="13">
        <v>0</v>
      </c>
      <c r="H49" s="9" t="s">
        <v>80</v>
      </c>
      <c r="I49" s="20">
        <v>1.4900722893302989E-3</v>
      </c>
      <c r="J49" s="16"/>
      <c r="L49">
        <f t="shared" si="2"/>
        <v>5.1520747303671129E-2</v>
      </c>
      <c r="M49">
        <f t="shared" si="3"/>
        <v>-4.3089557265406577E-5</v>
      </c>
    </row>
    <row r="50" spans="2:13" ht="15" customHeight="1" x14ac:dyDescent="0.3">
      <c r="B50" s="9" t="s">
        <v>81</v>
      </c>
      <c r="C50" s="14">
        <v>6.128133704735376E-3</v>
      </c>
      <c r="D50" s="15">
        <v>7.804760131062892E-2</v>
      </c>
      <c r="E50" s="12">
        <v>7180</v>
      </c>
      <c r="F50" s="13">
        <v>0</v>
      </c>
      <c r="H50" s="9" t="s">
        <v>81</v>
      </c>
      <c r="I50" s="20">
        <v>-6.2766726667496378E-3</v>
      </c>
      <c r="J50" s="16"/>
      <c r="L50">
        <f t="shared" si="2"/>
        <v>-7.9928252408410491E-2</v>
      </c>
      <c r="M50">
        <f t="shared" si="3"/>
        <v>4.9283115274244141E-4</v>
      </c>
    </row>
    <row r="51" spans="2:13" ht="15" customHeight="1" x14ac:dyDescent="0.3">
      <c r="B51" s="9" t="s">
        <v>82</v>
      </c>
      <c r="C51" s="14">
        <v>0.3607242339832869</v>
      </c>
      <c r="D51" s="15">
        <v>0.48024408666925877</v>
      </c>
      <c r="E51" s="12">
        <v>7180</v>
      </c>
      <c r="F51" s="13">
        <v>0</v>
      </c>
      <c r="H51" s="9" t="s">
        <v>82</v>
      </c>
      <c r="I51" s="20">
        <v>9.5623517303781311E-2</v>
      </c>
      <c r="J51" s="16"/>
      <c r="L51">
        <f t="shared" si="2"/>
        <v>0.1272890160867029</v>
      </c>
      <c r="M51">
        <f t="shared" si="3"/>
        <v>-7.1825392519512088E-2</v>
      </c>
    </row>
    <row r="52" spans="2:13" ht="15" customHeight="1" x14ac:dyDescent="0.3">
      <c r="B52" s="9" t="s">
        <v>83</v>
      </c>
      <c r="C52" s="14">
        <v>1.1977715877437326E-2</v>
      </c>
      <c r="D52" s="15">
        <v>0.10879291637624286</v>
      </c>
      <c r="E52" s="12">
        <v>7180</v>
      </c>
      <c r="F52" s="13">
        <v>0</v>
      </c>
      <c r="H52" s="9" t="s">
        <v>83</v>
      </c>
      <c r="I52" s="20">
        <v>1.8845944995615474E-3</v>
      </c>
      <c r="J52" s="16"/>
      <c r="L52">
        <f t="shared" si="2"/>
        <v>1.7115281252890725E-2</v>
      </c>
      <c r="M52">
        <f t="shared" si="3"/>
        <v>-2.0748719872407703E-4</v>
      </c>
    </row>
    <row r="53" spans="2:13" ht="15" customHeight="1" x14ac:dyDescent="0.3">
      <c r="B53" s="9" t="s">
        <v>84</v>
      </c>
      <c r="C53" s="14">
        <v>2.2144846796657382E-2</v>
      </c>
      <c r="D53" s="15">
        <v>0.14716476792216063</v>
      </c>
      <c r="E53" s="12">
        <v>7180</v>
      </c>
      <c r="F53" s="13">
        <v>0</v>
      </c>
      <c r="H53" s="9" t="s">
        <v>84</v>
      </c>
      <c r="I53" s="20">
        <v>4.2708435870633214E-3</v>
      </c>
      <c r="J53" s="16"/>
      <c r="L53">
        <f t="shared" si="2"/>
        <v>2.8378167336520765E-2</v>
      </c>
      <c r="M53">
        <f t="shared" si="3"/>
        <v>-6.426618154830938E-4</v>
      </c>
    </row>
    <row r="54" spans="2:13" ht="15" customHeight="1" x14ac:dyDescent="0.3">
      <c r="B54" s="9" t="s">
        <v>85</v>
      </c>
      <c r="C54" s="14">
        <v>0.45069637883008357</v>
      </c>
      <c r="D54" s="15">
        <v>0.49759786788721533</v>
      </c>
      <c r="E54" s="12">
        <v>7180</v>
      </c>
      <c r="F54" s="13">
        <v>0</v>
      </c>
      <c r="H54" s="9" t="s">
        <v>85</v>
      </c>
      <c r="I54" s="20">
        <v>-7.1574374513172848E-2</v>
      </c>
      <c r="J54" s="16"/>
      <c r="L54">
        <f t="shared" si="2"/>
        <v>-7.9011719382947473E-2</v>
      </c>
      <c r="M54">
        <f t="shared" si="3"/>
        <v>6.4828074017043102E-2</v>
      </c>
    </row>
    <row r="55" spans="2:13" ht="15" customHeight="1" x14ac:dyDescent="0.3">
      <c r="B55" s="9" t="s">
        <v>86</v>
      </c>
      <c r="C55" s="14">
        <v>0.14846796657381617</v>
      </c>
      <c r="D55" s="15">
        <v>0.35558801990314104</v>
      </c>
      <c r="E55" s="12">
        <v>7180</v>
      </c>
      <c r="F55" s="13">
        <v>0</v>
      </c>
      <c r="H55" s="9" t="s">
        <v>86</v>
      </c>
      <c r="I55" s="20">
        <v>-3.0313012309205124E-2</v>
      </c>
      <c r="J55" s="16"/>
      <c r="L55">
        <f t="shared" si="2"/>
        <v>-7.259103109818342E-2</v>
      </c>
      <c r="M55">
        <f t="shared" si="3"/>
        <v>1.265653240933326E-2</v>
      </c>
    </row>
    <row r="56" spans="2:13" ht="15" customHeight="1" x14ac:dyDescent="0.3">
      <c r="B56" s="9" t="s">
        <v>87</v>
      </c>
      <c r="C56" s="14">
        <v>2.7855153203342618E-3</v>
      </c>
      <c r="D56" s="15">
        <v>5.2708093806835471E-2</v>
      </c>
      <c r="E56" s="12">
        <v>7180</v>
      </c>
      <c r="F56" s="13">
        <v>0</v>
      </c>
      <c r="H56" s="9" t="s">
        <v>87</v>
      </c>
      <c r="I56" s="20">
        <v>-6.8750227560449642E-3</v>
      </c>
      <c r="J56" s="16"/>
      <c r="L56">
        <f t="shared" si="2"/>
        <v>-0.13007247615434062</v>
      </c>
      <c r="M56">
        <f t="shared" si="3"/>
        <v>3.6333093897860503E-4</v>
      </c>
    </row>
    <row r="57" spans="2:13" ht="15" customHeight="1" x14ac:dyDescent="0.3">
      <c r="B57" s="9" t="s">
        <v>88</v>
      </c>
      <c r="C57" s="14">
        <v>2.3676880222841226E-3</v>
      </c>
      <c r="D57" s="15">
        <v>4.8604640748895415E-2</v>
      </c>
      <c r="E57" s="12">
        <v>7180</v>
      </c>
      <c r="F57" s="13">
        <v>0</v>
      </c>
      <c r="H57" s="9" t="s">
        <v>88</v>
      </c>
      <c r="I57" s="20">
        <v>9.0232641110587141E-4</v>
      </c>
      <c r="J57" s="16"/>
      <c r="L57">
        <f t="shared" si="2"/>
        <v>1.8520659134602557E-2</v>
      </c>
      <c r="M57">
        <f t="shared" si="3"/>
        <v>-4.395521503395832E-5</v>
      </c>
    </row>
    <row r="58" spans="2:13" ht="15" customHeight="1" x14ac:dyDescent="0.3">
      <c r="B58" s="9" t="s">
        <v>89</v>
      </c>
      <c r="C58" s="14">
        <v>3.4679665738161558E-2</v>
      </c>
      <c r="D58" s="15">
        <v>0.18297991612431386</v>
      </c>
      <c r="E58" s="12">
        <v>7180</v>
      </c>
      <c r="F58" s="13">
        <v>0</v>
      </c>
      <c r="H58" s="9" t="s">
        <v>89</v>
      </c>
      <c r="I58" s="20">
        <v>1.0840202023757307E-2</v>
      </c>
      <c r="J58" s="16"/>
      <c r="L58">
        <f t="shared" si="2"/>
        <v>5.7188065568518409E-2</v>
      </c>
      <c r="M58">
        <f t="shared" si="3"/>
        <v>-2.0545128158362554E-3</v>
      </c>
    </row>
    <row r="59" spans="2:13" ht="15" customHeight="1" x14ac:dyDescent="0.3">
      <c r="B59" s="9" t="s">
        <v>90</v>
      </c>
      <c r="C59" s="14">
        <v>2.1587743732590529E-2</v>
      </c>
      <c r="D59" s="15">
        <v>0.1453432324040651</v>
      </c>
      <c r="E59" s="12">
        <v>7180</v>
      </c>
      <c r="F59" s="13">
        <v>0</v>
      </c>
      <c r="H59" s="9" t="s">
        <v>90</v>
      </c>
      <c r="I59" s="20">
        <v>-1.3055516247753023E-2</v>
      </c>
      <c r="J59" s="16"/>
      <c r="L59">
        <f t="shared" si="2"/>
        <v>-8.7886287496263163E-2</v>
      </c>
      <c r="M59">
        <f t="shared" si="3"/>
        <v>1.9391280515189738E-3</v>
      </c>
    </row>
    <row r="60" spans="2:13" ht="15" customHeight="1" x14ac:dyDescent="0.3">
      <c r="B60" s="9" t="s">
        <v>91</v>
      </c>
      <c r="C60" s="14">
        <v>5.0139275766016714E-3</v>
      </c>
      <c r="D60" s="15">
        <v>7.0636272699853259E-2</v>
      </c>
      <c r="E60" s="12">
        <v>7180</v>
      </c>
      <c r="F60" s="13">
        <v>0</v>
      </c>
      <c r="H60" s="9" t="s">
        <v>91</v>
      </c>
      <c r="I60" s="20">
        <v>-5.8230914551875707E-3</v>
      </c>
      <c r="J60" s="16"/>
      <c r="L60">
        <f t="shared" si="2"/>
        <v>-8.2024357669305062E-2</v>
      </c>
      <c r="M60">
        <f t="shared" si="3"/>
        <v>4.1333662879269065E-4</v>
      </c>
    </row>
    <row r="61" spans="2:13" ht="15" customHeight="1" x14ac:dyDescent="0.3">
      <c r="B61" s="9" t="s">
        <v>92</v>
      </c>
      <c r="C61" s="14">
        <v>6.9637883008356546E-4</v>
      </c>
      <c r="D61" s="15">
        <v>2.6381637956414822E-2</v>
      </c>
      <c r="E61" s="12">
        <v>7180</v>
      </c>
      <c r="F61" s="13">
        <v>0</v>
      </c>
      <c r="H61" s="9" t="s">
        <v>92</v>
      </c>
      <c r="I61" s="20">
        <v>-1.9703248007578956E-3</v>
      </c>
      <c r="J61" s="16"/>
      <c r="L61">
        <f t="shared" ref="L61:L83" si="4">((1-C61)/D61)*I61</f>
        <v>-7.4633451930891159E-2</v>
      </c>
      <c r="M61">
        <f t="shared" si="1"/>
        <v>5.2009374167868404E-5</v>
      </c>
    </row>
    <row r="62" spans="2:13" ht="15" customHeight="1" x14ac:dyDescent="0.3">
      <c r="B62" s="9" t="s">
        <v>93</v>
      </c>
      <c r="C62" s="14">
        <v>3.2033426183844013E-2</v>
      </c>
      <c r="D62" s="15">
        <v>0.1761011213928062</v>
      </c>
      <c r="E62" s="12">
        <v>7180</v>
      </c>
      <c r="F62" s="13">
        <v>0</v>
      </c>
      <c r="H62" s="9" t="s">
        <v>93</v>
      </c>
      <c r="I62" s="20">
        <v>-2.6675278698157254E-2</v>
      </c>
      <c r="J62" s="16"/>
      <c r="L62">
        <f t="shared" si="4"/>
        <v>-0.14662472290253772</v>
      </c>
      <c r="M62">
        <f t="shared" si="1"/>
        <v>4.8523289593645578E-3</v>
      </c>
    </row>
    <row r="63" spans="2:13" ht="15" customHeight="1" x14ac:dyDescent="0.3">
      <c r="B63" s="9" t="s">
        <v>94</v>
      </c>
      <c r="C63" s="14">
        <v>0.79512534818941505</v>
      </c>
      <c r="D63" s="15">
        <v>0.40363810546330692</v>
      </c>
      <c r="E63" s="12">
        <v>7180</v>
      </c>
      <c r="F63" s="13">
        <v>0</v>
      </c>
      <c r="H63" s="9" t="s">
        <v>94</v>
      </c>
      <c r="I63" s="20">
        <v>-2.7835490552844573E-2</v>
      </c>
      <c r="J63" s="16"/>
      <c r="L63">
        <f t="shared" si="4"/>
        <v>-1.4128463982470245E-2</v>
      </c>
      <c r="M63">
        <f t="shared" si="1"/>
        <v>5.4833039344610909E-2</v>
      </c>
    </row>
    <row r="64" spans="2:13" x14ac:dyDescent="0.3">
      <c r="B64" s="9" t="s">
        <v>95</v>
      </c>
      <c r="C64" s="14">
        <v>9.4428969359331483E-2</v>
      </c>
      <c r="D64" s="15">
        <v>0.29244495299580198</v>
      </c>
      <c r="E64" s="12">
        <v>7180</v>
      </c>
      <c r="F64" s="13">
        <v>0</v>
      </c>
      <c r="H64" s="9" t="s">
        <v>95</v>
      </c>
      <c r="I64" s="20">
        <v>5.3512694930710134E-2</v>
      </c>
      <c r="J64" s="16"/>
      <c r="L64">
        <f t="shared" si="4"/>
        <v>0.16570484737159574</v>
      </c>
      <c r="M64">
        <f t="shared" si="1"/>
        <v>-1.7278973626259905E-2</v>
      </c>
    </row>
    <row r="65" spans="2:13" x14ac:dyDescent="0.3">
      <c r="B65" s="9" t="s">
        <v>96</v>
      </c>
      <c r="C65" s="14">
        <v>4.1782729805013927E-4</v>
      </c>
      <c r="D65" s="15">
        <v>2.0437976793314758E-2</v>
      </c>
      <c r="E65" s="12">
        <v>7180</v>
      </c>
      <c r="F65" s="13">
        <v>0</v>
      </c>
      <c r="H65" s="9" t="s">
        <v>96</v>
      </c>
      <c r="I65" s="20">
        <v>6.2549448877880897E-4</v>
      </c>
      <c r="J65" s="16"/>
      <c r="L65">
        <f t="shared" si="4"/>
        <v>3.0591733537496255E-2</v>
      </c>
      <c r="M65">
        <f t="shared" si="1"/>
        <v>-1.2787404293226802E-5</v>
      </c>
    </row>
    <row r="66" spans="2:13" x14ac:dyDescent="0.3">
      <c r="B66" s="9" t="s">
        <v>97</v>
      </c>
      <c r="C66" s="14">
        <v>1.0724233983286908E-2</v>
      </c>
      <c r="D66" s="15">
        <v>0.10300826472905736</v>
      </c>
      <c r="E66" s="12">
        <v>7180</v>
      </c>
      <c r="F66" s="13">
        <v>0</v>
      </c>
      <c r="H66" s="9" t="s">
        <v>97</v>
      </c>
      <c r="I66" s="20">
        <v>-5.8082780906317235E-3</v>
      </c>
      <c r="J66" s="16"/>
      <c r="L66">
        <f t="shared" si="4"/>
        <v>-5.5781822676670305E-2</v>
      </c>
      <c r="M66">
        <f t="shared" si="1"/>
        <v>6.0470228721717781E-4</v>
      </c>
    </row>
    <row r="67" spans="2:13" x14ac:dyDescent="0.3">
      <c r="B67" s="9" t="s">
        <v>98</v>
      </c>
      <c r="C67" s="14">
        <v>4.3175487465181061E-3</v>
      </c>
      <c r="D67" s="15">
        <v>6.5570620985148778E-2</v>
      </c>
      <c r="E67" s="12">
        <v>7180</v>
      </c>
      <c r="F67" s="13">
        <v>0</v>
      </c>
      <c r="H67" s="9" t="s">
        <v>98</v>
      </c>
      <c r="I67" s="20">
        <v>-4.0941514078465463E-3</v>
      </c>
      <c r="J67" s="16"/>
      <c r="L67">
        <f t="shared" si="4"/>
        <v>-6.2169225307334396E-2</v>
      </c>
      <c r="M67">
        <f t="shared" si="1"/>
        <v>2.6958259680058278E-4</v>
      </c>
    </row>
    <row r="68" spans="2:13" x14ac:dyDescent="0.3">
      <c r="B68" s="9" t="s">
        <v>99</v>
      </c>
      <c r="C68" s="14">
        <v>5.5710306406685239E-4</v>
      </c>
      <c r="D68" s="15">
        <v>2.3598098626260559E-2</v>
      </c>
      <c r="E68" s="12">
        <v>7180</v>
      </c>
      <c r="F68" s="13">
        <v>0</v>
      </c>
      <c r="H68" s="9" t="s">
        <v>99</v>
      </c>
      <c r="I68" s="20">
        <v>3.4892714120578951E-3</v>
      </c>
      <c r="J68" s="16"/>
      <c r="L68">
        <f t="shared" si="4"/>
        <v>0.14778002175065458</v>
      </c>
      <c r="M68">
        <f t="shared" si="1"/>
        <v>-8.2374594063910011E-5</v>
      </c>
    </row>
    <row r="69" spans="2:13" x14ac:dyDescent="0.3">
      <c r="B69" s="9" t="s">
        <v>100</v>
      </c>
      <c r="C69" s="14">
        <v>3.384401114206128E-2</v>
      </c>
      <c r="D69" s="15">
        <v>0.18084011946462183</v>
      </c>
      <c r="E69" s="12">
        <v>7180</v>
      </c>
      <c r="F69" s="13">
        <v>0</v>
      </c>
      <c r="H69" s="9" t="s">
        <v>100</v>
      </c>
      <c r="I69" s="20">
        <v>8.0272850593371536E-3</v>
      </c>
      <c r="J69" s="16"/>
      <c r="L69">
        <f t="shared" si="4"/>
        <v>4.288655392016423E-2</v>
      </c>
      <c r="M69">
        <f t="shared" si="1"/>
        <v>-1.5022967568977812E-3</v>
      </c>
    </row>
    <row r="70" spans="2:13" x14ac:dyDescent="0.3">
      <c r="B70" s="9" t="s">
        <v>101</v>
      </c>
      <c r="C70" s="14">
        <v>3.2033426183844011E-3</v>
      </c>
      <c r="D70" s="15">
        <v>5.651129086503804E-2</v>
      </c>
      <c r="E70" s="12">
        <v>7180</v>
      </c>
      <c r="F70" s="13">
        <v>0</v>
      </c>
      <c r="H70" s="9" t="s">
        <v>101</v>
      </c>
      <c r="I70" s="20">
        <v>-1.6607613210732617E-3</v>
      </c>
      <c r="J70" s="16"/>
      <c r="L70">
        <f t="shared" si="4"/>
        <v>-2.9293992549348731E-2</v>
      </c>
      <c r="M70">
        <f t="shared" si="1"/>
        <v>9.4140258297473921E-5</v>
      </c>
    </row>
    <row r="71" spans="2:13" x14ac:dyDescent="0.3">
      <c r="B71" s="9" t="s">
        <v>102</v>
      </c>
      <c r="C71" s="14">
        <v>2.4651810584958217E-2</v>
      </c>
      <c r="D71" s="15">
        <v>0.15507239614640955</v>
      </c>
      <c r="E71" s="12">
        <v>7180</v>
      </c>
      <c r="F71" s="13">
        <v>0</v>
      </c>
      <c r="H71" s="9" t="s">
        <v>102</v>
      </c>
      <c r="I71" s="20">
        <v>-1.1218867075610736E-3</v>
      </c>
      <c r="J71" s="16"/>
      <c r="L71">
        <f t="shared" si="4"/>
        <v>-7.0562536991779804E-3</v>
      </c>
      <c r="M71">
        <f t="shared" si="1"/>
        <v>1.7834598097308334E-4</v>
      </c>
    </row>
    <row r="72" spans="2:13" x14ac:dyDescent="0.3">
      <c r="B72" s="9" t="s">
        <v>103</v>
      </c>
      <c r="C72" s="14">
        <v>8.3565459610027853E-4</v>
      </c>
      <c r="D72" s="15">
        <v>2.8897622443203794E-2</v>
      </c>
      <c r="E72" s="12">
        <v>7180</v>
      </c>
      <c r="F72" s="13">
        <v>0</v>
      </c>
      <c r="H72" s="9" t="s">
        <v>103</v>
      </c>
      <c r="I72" s="20">
        <v>-1.9101702334503815E-3</v>
      </c>
      <c r="J72" s="16"/>
      <c r="L72">
        <f t="shared" si="4"/>
        <v>-6.6046056026464822E-2</v>
      </c>
      <c r="M72">
        <f t="shared" ref="M72:M115" si="5">((0-C72)/D72)*I72</f>
        <v>5.523785003607316E-5</v>
      </c>
    </row>
    <row r="73" spans="2:13" x14ac:dyDescent="0.3">
      <c r="B73" s="9" t="s">
        <v>104</v>
      </c>
      <c r="C73" s="14">
        <v>1.6713091922005571E-3</v>
      </c>
      <c r="D73" s="15">
        <v>4.0850316204249011E-2</v>
      </c>
      <c r="E73" s="12">
        <v>7180</v>
      </c>
      <c r="F73" s="13">
        <v>0</v>
      </c>
      <c r="H73" s="9" t="s">
        <v>104</v>
      </c>
      <c r="I73" s="20">
        <v>-6.2397299719465791E-3</v>
      </c>
      <c r="J73" s="16"/>
      <c r="L73">
        <f t="shared" si="4"/>
        <v>-0.15249089928071793</v>
      </c>
      <c r="M73">
        <f t="shared" si="5"/>
        <v>2.5528610370655904E-4</v>
      </c>
    </row>
    <row r="74" spans="2:13" x14ac:dyDescent="0.3">
      <c r="B74" s="9" t="s">
        <v>105</v>
      </c>
      <c r="C74" s="14">
        <v>1.6434540389972146E-2</v>
      </c>
      <c r="D74" s="15">
        <v>0.12714833031297212</v>
      </c>
      <c r="E74" s="12">
        <v>7180</v>
      </c>
      <c r="F74" s="13">
        <v>0</v>
      </c>
      <c r="H74" s="9" t="s">
        <v>105</v>
      </c>
      <c r="I74" s="20">
        <v>-1.3241479046494945E-2</v>
      </c>
      <c r="J74" s="16"/>
      <c r="L74">
        <f t="shared" si="4"/>
        <v>-0.10243045576945035</v>
      </c>
      <c r="M74">
        <f t="shared" si="5"/>
        <v>1.7115255990930531E-3</v>
      </c>
    </row>
    <row r="75" spans="2:13" x14ac:dyDescent="0.3">
      <c r="B75" s="9" t="s">
        <v>106</v>
      </c>
      <c r="C75" s="14">
        <v>1.4345403899721448E-2</v>
      </c>
      <c r="D75" s="15">
        <v>0.11891838741953119</v>
      </c>
      <c r="E75" s="12">
        <v>7180</v>
      </c>
      <c r="F75" s="13">
        <v>0</v>
      </c>
      <c r="H75" s="9" t="s">
        <v>106</v>
      </c>
      <c r="I75" s="20">
        <v>-1.0594513722849117E-2</v>
      </c>
      <c r="J75" s="16"/>
      <c r="L75">
        <f t="shared" si="4"/>
        <v>-8.7812586185966227E-2</v>
      </c>
      <c r="M75">
        <f t="shared" si="5"/>
        <v>1.278041031108453E-3</v>
      </c>
    </row>
    <row r="76" spans="2:13" x14ac:dyDescent="0.3">
      <c r="B76" s="9" t="s">
        <v>107</v>
      </c>
      <c r="C76" s="14">
        <v>7.8551532033426186E-2</v>
      </c>
      <c r="D76" s="15">
        <v>0.26905626028467877</v>
      </c>
      <c r="E76" s="12">
        <v>7180</v>
      </c>
      <c r="F76" s="13">
        <v>0</v>
      </c>
      <c r="H76" s="9" t="s">
        <v>107</v>
      </c>
      <c r="I76" s="20">
        <v>-1.83299925907047E-2</v>
      </c>
      <c r="J76" s="16"/>
      <c r="L76">
        <f t="shared" si="4"/>
        <v>-6.2775508634040481E-2</v>
      </c>
      <c r="M76">
        <f t="shared" si="5"/>
        <v>5.3514792729139711E-3</v>
      </c>
    </row>
    <row r="77" spans="2:13" x14ac:dyDescent="0.3">
      <c r="B77" s="9" t="s">
        <v>108</v>
      </c>
      <c r="C77" s="14">
        <v>4.178272980501393E-3</v>
      </c>
      <c r="D77" s="15">
        <v>6.450887223337548E-2</v>
      </c>
      <c r="E77" s="12">
        <v>7180</v>
      </c>
      <c r="F77" s="13">
        <v>0</v>
      </c>
      <c r="H77" s="9" t="s">
        <v>108</v>
      </c>
      <c r="I77" s="20">
        <v>-3.3770093854435016E-3</v>
      </c>
      <c r="J77" s="16"/>
      <c r="L77">
        <f t="shared" si="4"/>
        <v>-5.2130803127472945E-2</v>
      </c>
      <c r="M77">
        <f t="shared" si="5"/>
        <v>2.1873064249289348E-4</v>
      </c>
    </row>
    <row r="78" spans="2:13" x14ac:dyDescent="0.3">
      <c r="B78" s="9" t="s">
        <v>109</v>
      </c>
      <c r="C78" s="14">
        <v>1.392757660167131E-4</v>
      </c>
      <c r="D78" s="15">
        <v>1.180151541187458E-2</v>
      </c>
      <c r="E78" s="12">
        <v>7180</v>
      </c>
      <c r="F78" s="13">
        <v>0</v>
      </c>
      <c r="H78" s="9" t="s">
        <v>109</v>
      </c>
      <c r="I78" s="20">
        <v>-6.6504239578066282E-4</v>
      </c>
      <c r="J78" s="16"/>
      <c r="L78">
        <f t="shared" si="4"/>
        <v>-5.6344439530408977E-2</v>
      </c>
      <c r="M78">
        <f t="shared" si="5"/>
        <v>7.8485080833554787E-6</v>
      </c>
    </row>
    <row r="79" spans="2:13" x14ac:dyDescent="0.3">
      <c r="B79" s="9" t="s">
        <v>110</v>
      </c>
      <c r="C79" s="14">
        <v>7.6601671309192198E-3</v>
      </c>
      <c r="D79" s="15">
        <v>8.71925904026086E-2</v>
      </c>
      <c r="E79" s="12">
        <v>7180</v>
      </c>
      <c r="F79" s="13">
        <v>0</v>
      </c>
      <c r="H79" s="9" t="s">
        <v>110</v>
      </c>
      <c r="I79" s="20">
        <v>5.1661872042333343E-3</v>
      </c>
      <c r="J79" s="16"/>
      <c r="L79">
        <f t="shared" si="4"/>
        <v>5.8796433540365532E-2</v>
      </c>
      <c r="M79">
        <f t="shared" si="5"/>
        <v>-4.5386720627650586E-4</v>
      </c>
    </row>
    <row r="80" spans="2:13" ht="22.8" x14ac:dyDescent="0.3">
      <c r="B80" s="9" t="s">
        <v>111</v>
      </c>
      <c r="C80" s="14">
        <v>5.7660167130919218E-2</v>
      </c>
      <c r="D80" s="15">
        <v>0.23311593880729481</v>
      </c>
      <c r="E80" s="12">
        <v>7180</v>
      </c>
      <c r="F80" s="13">
        <v>0</v>
      </c>
      <c r="H80" s="9" t="s">
        <v>111</v>
      </c>
      <c r="I80" s="20">
        <v>-9.9073959403652989E-3</v>
      </c>
      <c r="J80" s="16"/>
      <c r="L80">
        <f t="shared" si="4"/>
        <v>-4.0049315728382502E-2</v>
      </c>
      <c r="M80">
        <f t="shared" si="5"/>
        <v>2.4505493218371795E-3</v>
      </c>
    </row>
    <row r="81" spans="2:13" x14ac:dyDescent="0.3">
      <c r="B81" s="9" t="s">
        <v>112</v>
      </c>
      <c r="C81" s="14">
        <v>3.8161559888579388E-2</v>
      </c>
      <c r="D81" s="15">
        <v>0.19159949921669336</v>
      </c>
      <c r="E81" s="12">
        <v>7180</v>
      </c>
      <c r="F81" s="13">
        <v>0</v>
      </c>
      <c r="H81" s="9" t="s">
        <v>112</v>
      </c>
      <c r="I81" s="20">
        <v>-8.4289611162755747E-3</v>
      </c>
      <c r="J81" s="16"/>
      <c r="L81">
        <f t="shared" si="4"/>
        <v>-4.2313778715408867E-2</v>
      </c>
      <c r="M81">
        <f t="shared" si="5"/>
        <v>1.6788264361456747E-3</v>
      </c>
    </row>
    <row r="82" spans="2:13" x14ac:dyDescent="0.3">
      <c r="B82" s="9" t="s">
        <v>113</v>
      </c>
      <c r="C82" s="14">
        <v>3.6211699164345403E-3</v>
      </c>
      <c r="D82" s="15">
        <v>6.0071287898441975E-2</v>
      </c>
      <c r="E82" s="12">
        <v>7180</v>
      </c>
      <c r="F82" s="13">
        <v>0</v>
      </c>
      <c r="H82" s="9" t="s">
        <v>113</v>
      </c>
      <c r="I82" s="20">
        <v>2.340922277606483E-3</v>
      </c>
      <c r="J82" s="16"/>
      <c r="L82">
        <f t="shared" si="4"/>
        <v>3.8827957280046899E-2</v>
      </c>
      <c r="M82">
        <f t="shared" si="5"/>
        <v>-1.4111362724087494E-4</v>
      </c>
    </row>
    <row r="83" spans="2:13" x14ac:dyDescent="0.3">
      <c r="B83" s="9" t="s">
        <v>114</v>
      </c>
      <c r="C83" s="14">
        <v>6.8245125348189412E-2</v>
      </c>
      <c r="D83" s="15">
        <v>0.25218363483300343</v>
      </c>
      <c r="E83" s="12">
        <v>7180</v>
      </c>
      <c r="F83" s="13">
        <v>0</v>
      </c>
      <c r="H83" s="9" t="s">
        <v>114</v>
      </c>
      <c r="I83" s="20">
        <v>-2.9433291014298098E-2</v>
      </c>
      <c r="J83" s="16"/>
      <c r="L83">
        <f t="shared" si="4"/>
        <v>-0.10874858076249963</v>
      </c>
      <c r="M83">
        <f t="shared" si="5"/>
        <v>7.9651426866404803E-3</v>
      </c>
    </row>
    <row r="84" spans="2:13" ht="22.8" x14ac:dyDescent="0.3">
      <c r="B84" s="9" t="s">
        <v>115</v>
      </c>
      <c r="C84" s="14">
        <v>4.5961002785515322E-3</v>
      </c>
      <c r="D84" s="15">
        <v>6.7643280618581145E-2</v>
      </c>
      <c r="E84" s="12">
        <v>7180</v>
      </c>
      <c r="F84" s="13">
        <v>0</v>
      </c>
      <c r="H84" s="9" t="s">
        <v>115</v>
      </c>
      <c r="I84" s="20">
        <v>-2.8105114490339402E-3</v>
      </c>
      <c r="J84" s="16"/>
      <c r="L84">
        <f t="shared" ref="L84:L115" si="6">((1-C84)/D84)*I84</f>
        <v>-4.1358048146051672E-2</v>
      </c>
      <c r="M84">
        <f t="shared" si="5"/>
        <v>1.909634236490423E-4</v>
      </c>
    </row>
    <row r="85" spans="2:13" x14ac:dyDescent="0.3">
      <c r="B85" s="9" t="s">
        <v>116</v>
      </c>
      <c r="C85" s="14">
        <v>0.50682451253481897</v>
      </c>
      <c r="D85" s="15">
        <v>0.49998824319452528</v>
      </c>
      <c r="E85" s="12">
        <v>7180</v>
      </c>
      <c r="F85" s="13">
        <v>0</v>
      </c>
      <c r="H85" s="9" t="s">
        <v>116</v>
      </c>
      <c r="I85" s="20">
        <v>2.2167000006116169E-2</v>
      </c>
      <c r="J85" s="16"/>
      <c r="L85">
        <f t="shared" si="6"/>
        <v>2.1864956191387338E-2</v>
      </c>
      <c r="M85">
        <f t="shared" si="5"/>
        <v>-2.2470086297785522E-2</v>
      </c>
    </row>
    <row r="86" spans="2:13" x14ac:dyDescent="0.3">
      <c r="B86" s="9" t="s">
        <v>117</v>
      </c>
      <c r="C86" s="14">
        <v>8.8579387186629527E-2</v>
      </c>
      <c r="D86" s="15">
        <v>0.28415545935279451</v>
      </c>
      <c r="E86" s="12">
        <v>7180</v>
      </c>
      <c r="F86" s="13">
        <v>0</v>
      </c>
      <c r="H86" s="9" t="s">
        <v>117</v>
      </c>
      <c r="I86" s="20">
        <v>-3.0003493632083069E-2</v>
      </c>
      <c r="J86" s="16"/>
      <c r="L86">
        <f t="shared" si="6"/>
        <v>-9.6235358683515224E-2</v>
      </c>
      <c r="M86">
        <f t="shared" si="5"/>
        <v>9.3529474515152318E-3</v>
      </c>
    </row>
    <row r="87" spans="2:13" x14ac:dyDescent="0.3">
      <c r="B87" s="9" t="s">
        <v>118</v>
      </c>
      <c r="C87" s="14">
        <v>0.10389972144846797</v>
      </c>
      <c r="D87" s="15">
        <v>0.3051516645012467</v>
      </c>
      <c r="E87" s="12">
        <v>7180</v>
      </c>
      <c r="F87" s="13">
        <v>0</v>
      </c>
      <c r="H87" s="9" t="s">
        <v>118</v>
      </c>
      <c r="I87" s="20">
        <v>5.6805506571865123E-2</v>
      </c>
      <c r="J87" s="16"/>
      <c r="L87">
        <f t="shared" si="6"/>
        <v>0.16681354285092309</v>
      </c>
      <c r="M87">
        <f t="shared" si="5"/>
        <v>-1.9341452124151171E-2</v>
      </c>
    </row>
    <row r="88" spans="2:13" x14ac:dyDescent="0.3">
      <c r="B88" s="9" t="s">
        <v>119</v>
      </c>
      <c r="C88" s="14">
        <v>3.6211699164345403E-3</v>
      </c>
      <c r="D88" s="15">
        <v>6.0071287898441905E-2</v>
      </c>
      <c r="E88" s="12">
        <v>7180</v>
      </c>
      <c r="F88" s="13">
        <v>0</v>
      </c>
      <c r="H88" s="9" t="s">
        <v>119</v>
      </c>
      <c r="I88" s="20">
        <v>-7.1001638493627681E-3</v>
      </c>
      <c r="J88" s="16"/>
      <c r="L88">
        <f t="shared" si="6"/>
        <v>-0.11776762571812935</v>
      </c>
      <c r="M88">
        <f t="shared" si="5"/>
        <v>4.2800646752465238E-4</v>
      </c>
    </row>
    <row r="89" spans="2:13" x14ac:dyDescent="0.3">
      <c r="B89" s="9" t="s">
        <v>120</v>
      </c>
      <c r="C89" s="14">
        <v>8.3565459610027853E-4</v>
      </c>
      <c r="D89" s="15">
        <v>2.8897622443203749E-2</v>
      </c>
      <c r="E89" s="12">
        <v>7180</v>
      </c>
      <c r="F89" s="13">
        <v>0</v>
      </c>
      <c r="H89" s="9" t="s">
        <v>120</v>
      </c>
      <c r="I89" s="20">
        <v>-3.7006237045209343E-3</v>
      </c>
      <c r="J89" s="16"/>
      <c r="L89">
        <f t="shared" si="6"/>
        <v>-0.1279527846479776</v>
      </c>
      <c r="M89">
        <f t="shared" si="5"/>
        <v>1.070137591145617E-4</v>
      </c>
    </row>
    <row r="90" spans="2:13" x14ac:dyDescent="0.3">
      <c r="B90" s="9" t="s">
        <v>121</v>
      </c>
      <c r="C90" s="14">
        <v>5.5710306406685239E-4</v>
      </c>
      <c r="D90" s="15">
        <v>2.3598098626260607E-2</v>
      </c>
      <c r="E90" s="12">
        <v>7180</v>
      </c>
      <c r="F90" s="13">
        <v>0</v>
      </c>
      <c r="H90" s="9" t="s">
        <v>121</v>
      </c>
      <c r="I90" s="20">
        <v>-4.5165843380204837E-3</v>
      </c>
      <c r="J90" s="16"/>
      <c r="L90">
        <f t="shared" si="6"/>
        <v>-0.19128948507839855</v>
      </c>
      <c r="M90">
        <f t="shared" si="5"/>
        <v>1.0662736069030021E-4</v>
      </c>
    </row>
    <row r="91" spans="2:13" x14ac:dyDescent="0.3">
      <c r="B91" s="9" t="s">
        <v>122</v>
      </c>
      <c r="C91" s="14">
        <v>1.3927576601671309E-3</v>
      </c>
      <c r="D91" s="15">
        <v>3.7296268184312448E-2</v>
      </c>
      <c r="E91" s="12">
        <v>7180</v>
      </c>
      <c r="F91" s="13">
        <v>0</v>
      </c>
      <c r="H91" s="9" t="s">
        <v>122</v>
      </c>
      <c r="I91" s="20">
        <v>-6.2705682757855929E-3</v>
      </c>
      <c r="J91" s="16"/>
      <c r="L91">
        <f t="shared" si="6"/>
        <v>-0.16789440870708197</v>
      </c>
      <c r="M91">
        <f t="shared" si="5"/>
        <v>2.3416235524000275E-4</v>
      </c>
    </row>
    <row r="92" spans="2:13" x14ac:dyDescent="0.3">
      <c r="B92" s="9" t="s">
        <v>123</v>
      </c>
      <c r="C92" s="14">
        <v>2.6462395543175488E-3</v>
      </c>
      <c r="D92" s="15">
        <v>5.1377082473529394E-2</v>
      </c>
      <c r="E92" s="12">
        <v>7180</v>
      </c>
      <c r="F92" s="13">
        <v>0</v>
      </c>
      <c r="H92" s="9" t="s">
        <v>123</v>
      </c>
      <c r="I92" s="20">
        <v>-2.9526435099092472E-3</v>
      </c>
      <c r="J92" s="16"/>
      <c r="L92">
        <f t="shared" si="6"/>
        <v>-5.7317970699888768E-2</v>
      </c>
      <c r="M92">
        <f t="shared" si="5"/>
        <v>1.5207952008069913E-4</v>
      </c>
    </row>
    <row r="93" spans="2:13" x14ac:dyDescent="0.3">
      <c r="B93" s="9" t="s">
        <v>124</v>
      </c>
      <c r="C93" s="14">
        <v>2.785515320334262E-4</v>
      </c>
      <c r="D93" s="15">
        <v>1.6688700702912871E-2</v>
      </c>
      <c r="E93" s="12">
        <v>7180</v>
      </c>
      <c r="F93" s="13">
        <v>0</v>
      </c>
      <c r="H93" s="9" t="s">
        <v>124</v>
      </c>
      <c r="I93" s="20">
        <v>-1.3432186202615576E-3</v>
      </c>
      <c r="J93" s="16"/>
      <c r="L93">
        <f t="shared" si="6"/>
        <v>-8.0464290693561646E-2</v>
      </c>
      <c r="M93">
        <f t="shared" si="5"/>
        <v>2.2419696487478866E-5</v>
      </c>
    </row>
    <row r="94" spans="2:13" x14ac:dyDescent="0.3">
      <c r="B94" s="9" t="s">
        <v>125</v>
      </c>
      <c r="C94" s="14">
        <v>6.0167130919220053E-2</v>
      </c>
      <c r="D94" s="15">
        <v>0.2378127919320833</v>
      </c>
      <c r="E94" s="12">
        <v>7180</v>
      </c>
      <c r="F94" s="13">
        <v>0</v>
      </c>
      <c r="H94" s="9" t="s">
        <v>125</v>
      </c>
      <c r="I94" s="20">
        <v>8.8136726704783294E-4</v>
      </c>
      <c r="J94" s="16"/>
      <c r="L94">
        <f t="shared" si="6"/>
        <v>3.483151266059796E-3</v>
      </c>
      <c r="M94">
        <f t="shared" si="5"/>
        <v>-2.2298775147270772E-4</v>
      </c>
    </row>
    <row r="95" spans="2:13" x14ac:dyDescent="0.3">
      <c r="B95" s="9" t="s">
        <v>126</v>
      </c>
      <c r="C95" s="14">
        <v>9.749303621169916E-4</v>
      </c>
      <c r="D95" s="15">
        <v>3.1210824141546429E-2</v>
      </c>
      <c r="E95" s="12">
        <v>7180</v>
      </c>
      <c r="F95" s="13">
        <v>0</v>
      </c>
      <c r="H95" s="9" t="s">
        <v>126</v>
      </c>
      <c r="I95" s="20">
        <v>-1.4367727009436007E-3</v>
      </c>
      <c r="J95" s="16"/>
      <c r="L95">
        <f t="shared" si="6"/>
        <v>-4.5989556094524521E-2</v>
      </c>
      <c r="M95">
        <f t="shared" si="5"/>
        <v>4.4880369812027278E-5</v>
      </c>
    </row>
    <row r="96" spans="2:13" x14ac:dyDescent="0.3">
      <c r="B96" s="9" t="s">
        <v>127</v>
      </c>
      <c r="C96" s="14">
        <v>6.9637883008356546E-4</v>
      </c>
      <c r="D96" s="15">
        <v>2.6381637956414836E-2</v>
      </c>
      <c r="E96" s="12">
        <v>7180</v>
      </c>
      <c r="F96" s="13">
        <v>0</v>
      </c>
      <c r="H96" s="9" t="s">
        <v>127</v>
      </c>
      <c r="I96" s="20">
        <v>-1.4145639219130834E-3</v>
      </c>
      <c r="J96" s="16"/>
      <c r="L96">
        <f t="shared" si="6"/>
        <v>-5.3581921330261607E-2</v>
      </c>
      <c r="M96">
        <f t="shared" si="5"/>
        <v>3.7339318000182301E-5</v>
      </c>
    </row>
    <row r="97" spans="2:13" x14ac:dyDescent="0.3">
      <c r="B97" s="9" t="s">
        <v>128</v>
      </c>
      <c r="C97" s="14">
        <v>4.9303621169916434E-2</v>
      </c>
      <c r="D97" s="15">
        <v>0.21651628867205713</v>
      </c>
      <c r="E97" s="12">
        <v>7180</v>
      </c>
      <c r="F97" s="13">
        <v>0</v>
      </c>
      <c r="H97" s="9" t="s">
        <v>128</v>
      </c>
      <c r="I97" s="20">
        <v>-1.5099003494867695E-2</v>
      </c>
      <c r="J97" s="16"/>
      <c r="L97">
        <f t="shared" si="6"/>
        <v>-6.6297866246245354E-2</v>
      </c>
      <c r="M97">
        <f t="shared" si="5"/>
        <v>3.438242697212256E-3</v>
      </c>
    </row>
    <row r="98" spans="2:13" x14ac:dyDescent="0.3">
      <c r="B98" s="9" t="s">
        <v>129</v>
      </c>
      <c r="C98" s="14">
        <v>9.749303621169916E-4</v>
      </c>
      <c r="D98" s="15">
        <v>3.1210824141546401E-2</v>
      </c>
      <c r="E98" s="12">
        <v>7180</v>
      </c>
      <c r="F98" s="13">
        <v>0</v>
      </c>
      <c r="H98" s="9" t="s">
        <v>129</v>
      </c>
      <c r="I98" s="20">
        <v>3.6754719796855347E-4</v>
      </c>
      <c r="J98" s="16"/>
      <c r="L98">
        <f t="shared" si="6"/>
        <v>1.1764792348336552E-2</v>
      </c>
      <c r="M98">
        <f t="shared" si="5"/>
        <v>-1.1481046485202268E-5</v>
      </c>
    </row>
    <row r="99" spans="2:13" x14ac:dyDescent="0.3">
      <c r="B99" s="9" t="s">
        <v>130</v>
      </c>
      <c r="C99" s="14">
        <v>7.5208913649025072E-2</v>
      </c>
      <c r="D99" s="15">
        <v>0.26374650952839979</v>
      </c>
      <c r="E99" s="12">
        <v>7180</v>
      </c>
      <c r="F99" s="13">
        <v>0</v>
      </c>
      <c r="H99" s="9" t="s">
        <v>130</v>
      </c>
      <c r="I99" s="20">
        <v>3.3944880352275143E-2</v>
      </c>
      <c r="J99" s="16"/>
      <c r="L99">
        <f t="shared" si="6"/>
        <v>0.11902308331270699</v>
      </c>
      <c r="M99">
        <f t="shared" si="5"/>
        <v>-9.6795881007321945E-3</v>
      </c>
    </row>
    <row r="100" spans="2:13" x14ac:dyDescent="0.3">
      <c r="B100" s="9" t="s">
        <v>131</v>
      </c>
      <c r="C100" s="14">
        <v>0.23537604456824512</v>
      </c>
      <c r="D100" s="15">
        <v>0.42426316331085812</v>
      </c>
      <c r="E100" s="12">
        <v>7180</v>
      </c>
      <c r="F100" s="13">
        <v>0</v>
      </c>
      <c r="H100" s="9" t="s">
        <v>131</v>
      </c>
      <c r="I100" s="20">
        <v>-2.0241294150930945E-2</v>
      </c>
      <c r="J100" s="16"/>
      <c r="L100">
        <f t="shared" si="6"/>
        <v>-3.6479665771507158E-2</v>
      </c>
      <c r="M100">
        <f t="shared" si="5"/>
        <v>1.1229623889589636E-2</v>
      </c>
    </row>
    <row r="101" spans="2:13" x14ac:dyDescent="0.3">
      <c r="B101" s="9" t="s">
        <v>132</v>
      </c>
      <c r="C101" s="14">
        <v>1.6713091922005571E-3</v>
      </c>
      <c r="D101" s="15">
        <v>4.0850316204248983E-2</v>
      </c>
      <c r="E101" s="12">
        <v>7180</v>
      </c>
      <c r="F101" s="13">
        <v>0</v>
      </c>
      <c r="H101" s="9" t="s">
        <v>132</v>
      </c>
      <c r="I101" s="20">
        <v>-5.2735761955888015E-3</v>
      </c>
      <c r="J101" s="16"/>
      <c r="L101">
        <f t="shared" si="6"/>
        <v>-0.12887935537374709</v>
      </c>
      <c r="M101">
        <f t="shared" si="5"/>
        <v>2.157578493980141E-4</v>
      </c>
    </row>
    <row r="102" spans="2:13" x14ac:dyDescent="0.3">
      <c r="B102" s="9" t="s">
        <v>133</v>
      </c>
      <c r="C102" s="14">
        <v>0.13732590529247912</v>
      </c>
      <c r="D102" s="15">
        <v>0.34421505338720398</v>
      </c>
      <c r="E102" s="12">
        <v>7180</v>
      </c>
      <c r="F102" s="13">
        <v>0</v>
      </c>
      <c r="H102" s="9" t="s">
        <v>133</v>
      </c>
      <c r="I102" s="20">
        <v>6.9615732181951773E-2</v>
      </c>
      <c r="J102" s="16"/>
      <c r="L102">
        <f t="shared" si="6"/>
        <v>0.17447141880198494</v>
      </c>
      <c r="M102">
        <f t="shared" si="5"/>
        <v>-2.777346124293787E-2</v>
      </c>
    </row>
    <row r="103" spans="2:13" x14ac:dyDescent="0.3">
      <c r="B103" s="9" t="s">
        <v>134</v>
      </c>
      <c r="C103" s="14">
        <v>0.41671309192200556</v>
      </c>
      <c r="D103" s="15">
        <v>0.49304882971606268</v>
      </c>
      <c r="E103" s="12">
        <v>7180</v>
      </c>
      <c r="F103" s="13">
        <v>0</v>
      </c>
      <c r="H103" s="9" t="s">
        <v>134</v>
      </c>
      <c r="I103" s="20">
        <v>-3.9120890586118034E-2</v>
      </c>
      <c r="J103" s="16"/>
      <c r="L103">
        <f t="shared" si="6"/>
        <v>-4.6280818320520424E-2</v>
      </c>
      <c r="M103">
        <f t="shared" si="5"/>
        <v>3.306404212392481E-2</v>
      </c>
    </row>
    <row r="104" spans="2:13" x14ac:dyDescent="0.3">
      <c r="B104" s="9" t="s">
        <v>135</v>
      </c>
      <c r="C104" s="14">
        <v>1.4066852367688022E-2</v>
      </c>
      <c r="D104" s="15">
        <v>0.11777481867308776</v>
      </c>
      <c r="E104" s="12">
        <v>7180</v>
      </c>
      <c r="F104" s="13">
        <v>0</v>
      </c>
      <c r="H104" s="9" t="s">
        <v>135</v>
      </c>
      <c r="I104" s="20">
        <v>-7.6190185017751509E-3</v>
      </c>
      <c r="J104" s="16"/>
      <c r="L104">
        <f t="shared" si="6"/>
        <v>-6.3781400624991977E-2</v>
      </c>
      <c r="M104">
        <f t="shared" si="5"/>
        <v>9.1000444457185899E-4</v>
      </c>
    </row>
    <row r="105" spans="2:13" x14ac:dyDescent="0.3">
      <c r="B105" s="9" t="s">
        <v>136</v>
      </c>
      <c r="C105" s="14">
        <v>0.21364902506963787</v>
      </c>
      <c r="D105" s="15">
        <v>0.40991038188716233</v>
      </c>
      <c r="E105" s="12">
        <v>7180</v>
      </c>
      <c r="F105" s="13">
        <v>0</v>
      </c>
      <c r="H105" s="9" t="s">
        <v>136</v>
      </c>
      <c r="I105" s="20">
        <v>-3.0128416995973652E-2</v>
      </c>
      <c r="J105" s="16"/>
      <c r="L105">
        <f t="shared" si="6"/>
        <v>-5.7796804191248878E-2</v>
      </c>
      <c r="M105">
        <f t="shared" si="5"/>
        <v>1.5703205389545834E-2</v>
      </c>
    </row>
    <row r="106" spans="2:13" ht="22.8" x14ac:dyDescent="0.3">
      <c r="B106" s="9" t="s">
        <v>137</v>
      </c>
      <c r="C106" s="14">
        <v>0.64791086350974936</v>
      </c>
      <c r="D106" s="15">
        <v>0.4776548469346894</v>
      </c>
      <c r="E106" s="12">
        <v>7180</v>
      </c>
      <c r="F106" s="13">
        <v>0</v>
      </c>
      <c r="H106" s="9" t="s">
        <v>137</v>
      </c>
      <c r="I106" s="20">
        <v>6.8152357490891186E-2</v>
      </c>
      <c r="J106" s="16"/>
      <c r="L106">
        <f t="shared" si="6"/>
        <v>5.0236493678925694E-2</v>
      </c>
      <c r="M106">
        <f t="shared" si="5"/>
        <v>-9.2444686943972454E-2</v>
      </c>
    </row>
    <row r="107" spans="2:13" ht="22.8" x14ac:dyDescent="0.3">
      <c r="B107" s="9" t="s">
        <v>138</v>
      </c>
      <c r="C107" s="14">
        <v>3.3426183844011141E-3</v>
      </c>
      <c r="D107" s="15">
        <v>5.7722693465942443E-2</v>
      </c>
      <c r="E107" s="12">
        <v>7180</v>
      </c>
      <c r="F107" s="13">
        <v>0</v>
      </c>
      <c r="H107" s="9" t="s">
        <v>138</v>
      </c>
      <c r="I107" s="20">
        <v>-6.4347355588253814E-3</v>
      </c>
      <c r="J107" s="16"/>
      <c r="L107">
        <f t="shared" si="6"/>
        <v>-0.11110407897427076</v>
      </c>
      <c r="M107">
        <f t="shared" si="5"/>
        <v>3.7262407705177452E-4</v>
      </c>
    </row>
    <row r="108" spans="2:13" x14ac:dyDescent="0.3">
      <c r="B108" s="9" t="s">
        <v>139</v>
      </c>
      <c r="C108" s="14">
        <v>4.7353760445682453E-3</v>
      </c>
      <c r="D108" s="15">
        <v>6.8655726270676787E-2</v>
      </c>
      <c r="E108" s="12">
        <v>7180</v>
      </c>
      <c r="F108" s="13">
        <v>0</v>
      </c>
      <c r="H108" s="9" t="s">
        <v>139</v>
      </c>
      <c r="I108" s="20">
        <v>-6.9758468178528271E-3</v>
      </c>
      <c r="J108" s="16"/>
      <c r="L108">
        <f t="shared" si="6"/>
        <v>-0.10112504720391109</v>
      </c>
      <c r="M108">
        <f t="shared" si="5"/>
        <v>4.8114352154113874E-4</v>
      </c>
    </row>
    <row r="109" spans="2:13" x14ac:dyDescent="0.3">
      <c r="B109" s="9" t="s">
        <v>140</v>
      </c>
      <c r="C109" s="14">
        <v>7.2423398328690805E-3</v>
      </c>
      <c r="D109" s="15">
        <v>8.4799114755452265E-2</v>
      </c>
      <c r="E109" s="12">
        <v>7180</v>
      </c>
      <c r="F109" s="13">
        <v>0</v>
      </c>
      <c r="H109" s="9" t="s">
        <v>140</v>
      </c>
      <c r="I109" s="20">
        <v>-8.2935308505056957E-3</v>
      </c>
      <c r="J109" s="16"/>
      <c r="L109">
        <f t="shared" si="6"/>
        <v>-9.7093776337359342E-2</v>
      </c>
      <c r="M109">
        <f t="shared" si="5"/>
        <v>7.0831598899308149E-4</v>
      </c>
    </row>
    <row r="110" spans="2:13" x14ac:dyDescent="0.3">
      <c r="B110" s="9" t="s">
        <v>141</v>
      </c>
      <c r="C110" s="14">
        <v>0.117966573816156</v>
      </c>
      <c r="D110" s="15">
        <v>0.32259100267142848</v>
      </c>
      <c r="E110" s="12">
        <v>7180</v>
      </c>
      <c r="F110" s="13">
        <v>0</v>
      </c>
      <c r="H110" s="9" t="s">
        <v>141</v>
      </c>
      <c r="I110" s="20">
        <v>-5.5788650634683468E-2</v>
      </c>
      <c r="J110" s="16"/>
      <c r="L110">
        <f t="shared" si="6"/>
        <v>-0.1525382117107682</v>
      </c>
      <c r="M110">
        <f t="shared" si="5"/>
        <v>2.0401052474186113E-2</v>
      </c>
    </row>
    <row r="111" spans="2:13" x14ac:dyDescent="0.3">
      <c r="B111" s="9" t="s">
        <v>142</v>
      </c>
      <c r="C111" s="14">
        <v>0.117966573816156</v>
      </c>
      <c r="D111" s="15">
        <v>0.32259100267142848</v>
      </c>
      <c r="E111" s="12">
        <v>7180</v>
      </c>
      <c r="F111" s="13">
        <v>0</v>
      </c>
      <c r="H111" s="9" t="s">
        <v>142</v>
      </c>
      <c r="I111" s="20">
        <v>-5.5788650634683495E-2</v>
      </c>
      <c r="J111" s="16"/>
      <c r="L111">
        <f t="shared" si="6"/>
        <v>-0.15253821171076828</v>
      </c>
      <c r="M111">
        <f t="shared" si="5"/>
        <v>2.0401052474186124E-2</v>
      </c>
    </row>
    <row r="112" spans="2:13" x14ac:dyDescent="0.3">
      <c r="B112" s="9" t="s">
        <v>143</v>
      </c>
      <c r="C112" s="14">
        <v>4.1782729805013927E-4</v>
      </c>
      <c r="D112" s="15">
        <v>2.0437976793314806E-2</v>
      </c>
      <c r="E112" s="12">
        <v>7180</v>
      </c>
      <c r="F112" s="13">
        <v>0</v>
      </c>
      <c r="H112" s="9" t="s">
        <v>143</v>
      </c>
      <c r="I112" s="20">
        <v>8.5110062722650883E-4</v>
      </c>
      <c r="J112" s="16"/>
      <c r="L112">
        <f t="shared" si="6"/>
        <v>4.1625696259198305E-2</v>
      </c>
      <c r="M112">
        <f t="shared" si="5"/>
        <v>-1.7399622234581986E-5</v>
      </c>
    </row>
    <row r="113" spans="2:13" ht="22.8" x14ac:dyDescent="0.3">
      <c r="B113" s="9" t="s">
        <v>151</v>
      </c>
      <c r="C113" s="14">
        <v>0.40910360234571347</v>
      </c>
      <c r="D113" s="15">
        <v>0.49108594498991087</v>
      </c>
      <c r="E113" s="12">
        <v>7180</v>
      </c>
      <c r="F113" s="13">
        <v>18</v>
      </c>
      <c r="H113" s="9" t="s">
        <v>151</v>
      </c>
      <c r="I113" s="20">
        <v>-6.7102226762859332E-2</v>
      </c>
      <c r="J113" s="16"/>
      <c r="L113">
        <f t="shared" si="6"/>
        <v>-8.0740376451965523E-2</v>
      </c>
      <c r="M113">
        <f t="shared" si="5"/>
        <v>5.5900118857339073E-2</v>
      </c>
    </row>
    <row r="114" spans="2:13" ht="22.8" x14ac:dyDescent="0.3">
      <c r="B114" s="9" t="s">
        <v>152</v>
      </c>
      <c r="C114" s="14">
        <v>0.82576601671309191</v>
      </c>
      <c r="D114" s="15">
        <v>0.37933697902554936</v>
      </c>
      <c r="E114" s="12">
        <v>7180</v>
      </c>
      <c r="F114" s="13">
        <v>0</v>
      </c>
      <c r="H114" s="9" t="s">
        <v>152</v>
      </c>
      <c r="I114" s="20">
        <v>-3.2009477498586201E-3</v>
      </c>
      <c r="J114" s="16"/>
      <c r="L114">
        <f t="shared" si="6"/>
        <v>-1.4702333481534089E-3</v>
      </c>
      <c r="M114">
        <f t="shared" si="5"/>
        <v>6.9680363878509679E-3</v>
      </c>
    </row>
    <row r="115" spans="2:13" ht="23.4" thickBot="1" x14ac:dyDescent="0.35">
      <c r="B115" s="9" t="s">
        <v>153</v>
      </c>
      <c r="C115" s="14">
        <v>2.3182072829131655</v>
      </c>
      <c r="D115" s="15">
        <v>1.2686844574491194</v>
      </c>
      <c r="E115" s="12">
        <v>7180</v>
      </c>
      <c r="F115" s="13">
        <v>40</v>
      </c>
      <c r="H115" s="9" t="s">
        <v>153</v>
      </c>
      <c r="I115" s="20">
        <v>-2.4620863552290487E-2</v>
      </c>
      <c r="J115" s="16"/>
    </row>
    <row r="116" spans="2:13" ht="34.799999999999997" thickBot="1" x14ac:dyDescent="0.35">
      <c r="B116" s="108" t="s">
        <v>155</v>
      </c>
      <c r="C116" s="109"/>
      <c r="D116" s="110"/>
      <c r="E116" s="111"/>
      <c r="F116" s="112"/>
      <c r="G116" s="113"/>
      <c r="H116" s="114" t="s">
        <v>154</v>
      </c>
      <c r="I116" s="115"/>
      <c r="J116" s="16"/>
    </row>
    <row r="117" spans="2:13" x14ac:dyDescent="0.3">
      <c r="B117" s="99"/>
      <c r="C117" s="96"/>
      <c r="D117" s="96"/>
      <c r="E117" s="96"/>
      <c r="F117" s="96"/>
      <c r="H117" s="99"/>
      <c r="I117" s="96"/>
      <c r="J117" s="16"/>
    </row>
  </sheetData>
  <mergeCells count="6">
    <mergeCell ref="H4:I4"/>
    <mergeCell ref="H5:H6"/>
    <mergeCell ref="H117:I117"/>
    <mergeCell ref="B117:F117"/>
    <mergeCell ref="L5:M5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5"/>
  <sheetViews>
    <sheetView topLeftCell="A34" workbookViewId="0">
      <selection activeCell="K42" sqref="K42:L46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3" spans="1:12" ht="15" x14ac:dyDescent="0.25">
      <c r="A3" t="s">
        <v>15</v>
      </c>
    </row>
    <row r="4" spans="1:12" ht="15.75" thickBot="1" x14ac:dyDescent="0.3">
      <c r="H4" s="101" t="s">
        <v>10</v>
      </c>
      <c r="I4" s="102"/>
    </row>
    <row r="5" spans="1:12" ht="15" thickBot="1" x14ac:dyDescent="0.35">
      <c r="B5" s="101" t="s">
        <v>0</v>
      </c>
      <c r="C5" s="102"/>
      <c r="D5" s="102"/>
      <c r="E5" s="102"/>
      <c r="F5" s="102"/>
      <c r="H5" s="104" t="s">
        <v>3</v>
      </c>
      <c r="I5" s="43" t="s">
        <v>8</v>
      </c>
      <c r="K5" s="100" t="s">
        <v>12</v>
      </c>
      <c r="L5" s="100"/>
    </row>
    <row r="6" spans="1:12" ht="26.4" thickBot="1" x14ac:dyDescent="0.35">
      <c r="B6" s="42" t="s">
        <v>3</v>
      </c>
      <c r="C6" s="22" t="s">
        <v>1</v>
      </c>
      <c r="D6" s="23" t="s">
        <v>5</v>
      </c>
      <c r="E6" s="23" t="s">
        <v>6</v>
      </c>
      <c r="F6" s="24" t="s">
        <v>2</v>
      </c>
      <c r="H6" s="105"/>
      <c r="I6" s="44" t="s">
        <v>9</v>
      </c>
      <c r="K6" s="21" t="s">
        <v>13</v>
      </c>
      <c r="L6" s="21" t="s">
        <v>14</v>
      </c>
    </row>
    <row r="7" spans="1:12" ht="15" x14ac:dyDescent="0.25">
      <c r="B7" s="25"/>
      <c r="C7" s="26"/>
      <c r="D7" s="27"/>
      <c r="E7" s="28"/>
      <c r="F7" s="29"/>
      <c r="H7" s="25"/>
      <c r="I7" s="45"/>
      <c r="K7" t="e">
        <f>((1-C7)/D7)*I7</f>
        <v>#DIV/0!</v>
      </c>
      <c r="L7" t="e">
        <f>((0-C7)/D7)*I7</f>
        <v>#DIV/0!</v>
      </c>
    </row>
    <row r="8" spans="1:12" ht="15" x14ac:dyDescent="0.25">
      <c r="B8" s="30"/>
      <c r="C8" s="31"/>
      <c r="D8" s="32"/>
      <c r="E8" s="33"/>
      <c r="F8" s="34"/>
      <c r="H8" s="30"/>
      <c r="I8" s="46"/>
      <c r="K8" t="e">
        <f t="shared" ref="K8:K71" si="0">((1-C8)/D8)*I8</f>
        <v>#DIV/0!</v>
      </c>
      <c r="L8" t="e">
        <f t="shared" ref="L8:L71" si="1">((0-C8)/D8)*I8</f>
        <v>#DIV/0!</v>
      </c>
    </row>
    <row r="9" spans="1:12" ht="15" x14ac:dyDescent="0.25">
      <c r="B9" s="30"/>
      <c r="C9" s="31"/>
      <c r="D9" s="32"/>
      <c r="E9" s="33"/>
      <c r="F9" s="34"/>
      <c r="H9" s="30"/>
      <c r="I9" s="46"/>
      <c r="K9" t="e">
        <f t="shared" si="0"/>
        <v>#DIV/0!</v>
      </c>
      <c r="L9" t="e">
        <f t="shared" si="1"/>
        <v>#DIV/0!</v>
      </c>
    </row>
    <row r="10" spans="1:12" ht="15" x14ac:dyDescent="0.25">
      <c r="B10" s="30"/>
      <c r="C10" s="31"/>
      <c r="D10" s="32"/>
      <c r="E10" s="33"/>
      <c r="F10" s="34"/>
      <c r="H10" s="30"/>
      <c r="I10" s="46"/>
      <c r="K10" t="e">
        <f t="shared" si="0"/>
        <v>#DIV/0!</v>
      </c>
      <c r="L10" t="e">
        <f t="shared" si="1"/>
        <v>#DIV/0!</v>
      </c>
    </row>
    <row r="11" spans="1:12" ht="15" x14ac:dyDescent="0.25">
      <c r="B11" s="30"/>
      <c r="C11" s="31"/>
      <c r="D11" s="32"/>
      <c r="E11" s="33"/>
      <c r="F11" s="34"/>
      <c r="H11" s="30"/>
      <c r="I11" s="46"/>
      <c r="K11" t="e">
        <f t="shared" si="0"/>
        <v>#DIV/0!</v>
      </c>
      <c r="L11" t="e">
        <f t="shared" si="1"/>
        <v>#DIV/0!</v>
      </c>
    </row>
    <row r="12" spans="1:12" ht="15" x14ac:dyDescent="0.25">
      <c r="B12" s="30"/>
      <c r="C12" s="31"/>
      <c r="D12" s="32"/>
      <c r="E12" s="33"/>
      <c r="F12" s="34"/>
      <c r="H12" s="30"/>
      <c r="I12" s="46"/>
      <c r="K12" t="e">
        <f t="shared" si="0"/>
        <v>#DIV/0!</v>
      </c>
      <c r="L12" t="e">
        <f t="shared" si="1"/>
        <v>#DIV/0!</v>
      </c>
    </row>
    <row r="13" spans="1:12" ht="15" x14ac:dyDescent="0.25">
      <c r="B13" s="30"/>
      <c r="C13" s="31"/>
      <c r="D13" s="32"/>
      <c r="E13" s="33"/>
      <c r="F13" s="34"/>
      <c r="H13" s="30"/>
      <c r="I13" s="46"/>
      <c r="K13" t="e">
        <f t="shared" si="0"/>
        <v>#DIV/0!</v>
      </c>
      <c r="L13" t="e">
        <f t="shared" si="1"/>
        <v>#DIV/0!</v>
      </c>
    </row>
    <row r="14" spans="1:12" ht="15" x14ac:dyDescent="0.25">
      <c r="B14" s="30"/>
      <c r="C14" s="31"/>
      <c r="D14" s="32"/>
      <c r="E14" s="33"/>
      <c r="F14" s="34"/>
      <c r="H14" s="30"/>
      <c r="I14" s="46"/>
      <c r="K14" t="e">
        <f t="shared" si="0"/>
        <v>#DIV/0!</v>
      </c>
      <c r="L14" t="e">
        <f t="shared" si="1"/>
        <v>#DIV/0!</v>
      </c>
    </row>
    <row r="15" spans="1:12" ht="15" x14ac:dyDescent="0.25">
      <c r="B15" s="30"/>
      <c r="C15" s="31"/>
      <c r="D15" s="32"/>
      <c r="E15" s="33"/>
      <c r="F15" s="34"/>
      <c r="H15" s="30"/>
      <c r="I15" s="46"/>
      <c r="K15" t="e">
        <f t="shared" si="0"/>
        <v>#DIV/0!</v>
      </c>
      <c r="L15" t="e">
        <f t="shared" si="1"/>
        <v>#DIV/0!</v>
      </c>
    </row>
    <row r="16" spans="1:12" ht="15" x14ac:dyDescent="0.25">
      <c r="B16" s="30"/>
      <c r="C16" s="31"/>
      <c r="D16" s="32"/>
      <c r="E16" s="33"/>
      <c r="F16" s="34"/>
      <c r="H16" s="30"/>
      <c r="I16" s="46"/>
      <c r="K16" t="e">
        <f t="shared" si="0"/>
        <v>#DIV/0!</v>
      </c>
      <c r="L16" t="e">
        <f t="shared" si="1"/>
        <v>#DIV/0!</v>
      </c>
    </row>
    <row r="17" spans="2:12" ht="15" x14ac:dyDescent="0.25">
      <c r="B17" s="30"/>
      <c r="C17" s="31"/>
      <c r="D17" s="32"/>
      <c r="E17" s="33"/>
      <c r="F17" s="34"/>
      <c r="H17" s="30"/>
      <c r="I17" s="46"/>
      <c r="K17" t="e">
        <f t="shared" si="0"/>
        <v>#DIV/0!</v>
      </c>
      <c r="L17" t="e">
        <f t="shared" si="1"/>
        <v>#DIV/0!</v>
      </c>
    </row>
    <row r="18" spans="2:12" ht="15" x14ac:dyDescent="0.25">
      <c r="B18" s="30"/>
      <c r="C18" s="31"/>
      <c r="D18" s="32"/>
      <c r="E18" s="33"/>
      <c r="F18" s="34"/>
      <c r="H18" s="30"/>
      <c r="I18" s="46"/>
      <c r="K18" t="e">
        <f t="shared" si="0"/>
        <v>#DIV/0!</v>
      </c>
      <c r="L18" t="e">
        <f t="shared" si="1"/>
        <v>#DIV/0!</v>
      </c>
    </row>
    <row r="19" spans="2:12" ht="15" x14ac:dyDescent="0.25">
      <c r="B19" s="30"/>
      <c r="C19" s="31"/>
      <c r="D19" s="32"/>
      <c r="E19" s="33"/>
      <c r="F19" s="34"/>
      <c r="H19" s="30"/>
      <c r="I19" s="46"/>
      <c r="K19" t="e">
        <f t="shared" si="0"/>
        <v>#DIV/0!</v>
      </c>
      <c r="L19" t="e">
        <f t="shared" si="1"/>
        <v>#DIV/0!</v>
      </c>
    </row>
    <row r="20" spans="2:12" ht="15" x14ac:dyDescent="0.25">
      <c r="B20" s="30"/>
      <c r="C20" s="31"/>
      <c r="D20" s="32"/>
      <c r="E20" s="33"/>
      <c r="F20" s="34"/>
      <c r="H20" s="30"/>
      <c r="I20" s="46"/>
      <c r="K20" t="e">
        <f t="shared" ref="K20:K27" si="2">((1-C20)/D20)*I20</f>
        <v>#DIV/0!</v>
      </c>
      <c r="L20" t="e">
        <f t="shared" ref="L20:L27" si="3">((0-C20)/D20)*I20</f>
        <v>#DIV/0!</v>
      </c>
    </row>
    <row r="21" spans="2:12" ht="15" x14ac:dyDescent="0.25">
      <c r="B21" s="30"/>
      <c r="C21" s="31"/>
      <c r="D21" s="32"/>
      <c r="E21" s="33"/>
      <c r="F21" s="34"/>
      <c r="H21" s="30"/>
      <c r="I21" s="46"/>
      <c r="K21" t="e">
        <f t="shared" si="2"/>
        <v>#DIV/0!</v>
      </c>
      <c r="L21" t="e">
        <f t="shared" si="3"/>
        <v>#DIV/0!</v>
      </c>
    </row>
    <row r="22" spans="2:12" ht="15" x14ac:dyDescent="0.25">
      <c r="B22" s="30"/>
      <c r="C22" s="31"/>
      <c r="D22" s="32"/>
      <c r="E22" s="33"/>
      <c r="F22" s="34"/>
      <c r="H22" s="30"/>
      <c r="I22" s="46"/>
      <c r="K22" t="e">
        <f t="shared" si="2"/>
        <v>#DIV/0!</v>
      </c>
      <c r="L22" t="e">
        <f t="shared" si="3"/>
        <v>#DIV/0!</v>
      </c>
    </row>
    <row r="23" spans="2:12" ht="15" x14ac:dyDescent="0.25">
      <c r="B23" s="30"/>
      <c r="C23" s="31"/>
      <c r="D23" s="32"/>
      <c r="E23" s="33"/>
      <c r="F23" s="34"/>
      <c r="H23" s="30"/>
      <c r="I23" s="46"/>
      <c r="K23" t="e">
        <f t="shared" si="2"/>
        <v>#DIV/0!</v>
      </c>
      <c r="L23" t="e">
        <f t="shared" si="3"/>
        <v>#DIV/0!</v>
      </c>
    </row>
    <row r="24" spans="2:12" ht="15" x14ac:dyDescent="0.25">
      <c r="B24" s="30"/>
      <c r="C24" s="31"/>
      <c r="D24" s="32"/>
      <c r="E24" s="33"/>
      <c r="F24" s="34"/>
      <c r="H24" s="30"/>
      <c r="I24" s="46"/>
      <c r="K24" t="e">
        <f t="shared" si="2"/>
        <v>#DIV/0!</v>
      </c>
      <c r="L24" t="e">
        <f t="shared" si="3"/>
        <v>#DIV/0!</v>
      </c>
    </row>
    <row r="25" spans="2:12" ht="15" x14ac:dyDescent="0.25">
      <c r="B25" s="30"/>
      <c r="C25" s="31"/>
      <c r="D25" s="32"/>
      <c r="E25" s="33"/>
      <c r="F25" s="34"/>
      <c r="H25" s="30"/>
      <c r="I25" s="46"/>
      <c r="K25" t="e">
        <f t="shared" si="2"/>
        <v>#DIV/0!</v>
      </c>
      <c r="L25" t="e">
        <f t="shared" si="3"/>
        <v>#DIV/0!</v>
      </c>
    </row>
    <row r="26" spans="2:12" ht="15" x14ac:dyDescent="0.25">
      <c r="B26" s="30"/>
      <c r="C26" s="31"/>
      <c r="D26" s="32"/>
      <c r="E26" s="33"/>
      <c r="F26" s="34"/>
      <c r="H26" s="30"/>
      <c r="I26" s="46"/>
      <c r="K26" t="e">
        <f t="shared" si="2"/>
        <v>#DIV/0!</v>
      </c>
      <c r="L26" t="e">
        <f t="shared" si="3"/>
        <v>#DIV/0!</v>
      </c>
    </row>
    <row r="27" spans="2:12" ht="15" x14ac:dyDescent="0.25">
      <c r="B27" s="30"/>
      <c r="C27" s="31"/>
      <c r="D27" s="32"/>
      <c r="E27" s="33"/>
      <c r="F27" s="34"/>
      <c r="H27" s="30"/>
      <c r="I27" s="46"/>
      <c r="K27" t="e">
        <f t="shared" si="2"/>
        <v>#DIV/0!</v>
      </c>
      <c r="L27" t="e">
        <f t="shared" si="3"/>
        <v>#DIV/0!</v>
      </c>
    </row>
    <row r="28" spans="2:12" ht="15" x14ac:dyDescent="0.25">
      <c r="B28" s="30"/>
      <c r="C28" s="31"/>
      <c r="D28" s="32"/>
      <c r="E28" s="33"/>
      <c r="F28" s="34"/>
      <c r="H28" s="30"/>
      <c r="I28" s="46"/>
      <c r="K28" t="e">
        <f t="shared" si="0"/>
        <v>#DIV/0!</v>
      </c>
      <c r="L28" t="e">
        <f t="shared" si="1"/>
        <v>#DIV/0!</v>
      </c>
    </row>
    <row r="29" spans="2:12" ht="15" x14ac:dyDescent="0.25">
      <c r="B29" s="30"/>
      <c r="C29" s="31"/>
      <c r="D29" s="32"/>
      <c r="E29" s="33"/>
      <c r="F29" s="34"/>
      <c r="H29" s="30"/>
      <c r="I29" s="46"/>
      <c r="K29" t="e">
        <f t="shared" si="0"/>
        <v>#DIV/0!</v>
      </c>
      <c r="L29" t="e">
        <f t="shared" si="1"/>
        <v>#DIV/0!</v>
      </c>
    </row>
    <row r="30" spans="2:12" ht="15" x14ac:dyDescent="0.25">
      <c r="B30" s="30"/>
      <c r="C30" s="31"/>
      <c r="D30" s="32"/>
      <c r="E30" s="33"/>
      <c r="F30" s="34"/>
      <c r="H30" s="30"/>
      <c r="I30" s="46"/>
      <c r="K30" t="e">
        <f t="shared" si="0"/>
        <v>#DIV/0!</v>
      </c>
      <c r="L30" t="e">
        <f t="shared" si="1"/>
        <v>#DIV/0!</v>
      </c>
    </row>
    <row r="31" spans="2:12" ht="15" x14ac:dyDescent="0.25">
      <c r="B31" s="30"/>
      <c r="C31" s="31"/>
      <c r="D31" s="32"/>
      <c r="E31" s="33"/>
      <c r="F31" s="34"/>
      <c r="H31" s="30"/>
      <c r="I31" s="46"/>
      <c r="K31" t="e">
        <f t="shared" si="0"/>
        <v>#DIV/0!</v>
      </c>
      <c r="L31" t="e">
        <f t="shared" si="1"/>
        <v>#DIV/0!</v>
      </c>
    </row>
    <row r="32" spans="2:12" ht="15" x14ac:dyDescent="0.25">
      <c r="B32" s="30"/>
      <c r="C32" s="31"/>
      <c r="D32" s="32"/>
      <c r="E32" s="33"/>
      <c r="F32" s="34"/>
      <c r="H32" s="30"/>
      <c r="I32" s="46"/>
      <c r="K32" t="e">
        <f t="shared" si="0"/>
        <v>#DIV/0!</v>
      </c>
      <c r="L32" t="e">
        <f t="shared" si="1"/>
        <v>#DIV/0!</v>
      </c>
    </row>
    <row r="33" spans="2:12" ht="15" x14ac:dyDescent="0.25">
      <c r="B33" s="30"/>
      <c r="C33" s="31"/>
      <c r="D33" s="32"/>
      <c r="E33" s="33"/>
      <c r="F33" s="34"/>
      <c r="H33" s="30"/>
      <c r="I33" s="46"/>
      <c r="K33" t="e">
        <f t="shared" si="0"/>
        <v>#DIV/0!</v>
      </c>
      <c r="L33" t="e">
        <f t="shared" si="1"/>
        <v>#DIV/0!</v>
      </c>
    </row>
    <row r="34" spans="2:12" ht="15" x14ac:dyDescent="0.25">
      <c r="B34" s="30"/>
      <c r="C34" s="31"/>
      <c r="D34" s="32"/>
      <c r="E34" s="33"/>
      <c r="F34" s="34"/>
      <c r="H34" s="30"/>
      <c r="I34" s="46"/>
      <c r="K34" t="e">
        <f t="shared" si="0"/>
        <v>#DIV/0!</v>
      </c>
      <c r="L34" t="e">
        <f t="shared" si="1"/>
        <v>#DIV/0!</v>
      </c>
    </row>
    <row r="35" spans="2:12" ht="15" x14ac:dyDescent="0.25">
      <c r="B35" s="30"/>
      <c r="C35" s="31"/>
      <c r="D35" s="32"/>
      <c r="E35" s="33"/>
      <c r="F35" s="34"/>
      <c r="H35" s="30"/>
      <c r="I35" s="46"/>
      <c r="K35" t="e">
        <f t="shared" si="0"/>
        <v>#DIV/0!</v>
      </c>
      <c r="L35" t="e">
        <f t="shared" si="1"/>
        <v>#DIV/0!</v>
      </c>
    </row>
    <row r="36" spans="2:12" ht="15" x14ac:dyDescent="0.25">
      <c r="B36" s="30"/>
      <c r="C36" s="31"/>
      <c r="D36" s="32"/>
      <c r="E36" s="33"/>
      <c r="F36" s="34"/>
      <c r="H36" s="30"/>
      <c r="I36" s="46"/>
      <c r="K36" t="e">
        <f t="shared" si="0"/>
        <v>#DIV/0!</v>
      </c>
      <c r="L36" t="e">
        <f t="shared" si="1"/>
        <v>#DIV/0!</v>
      </c>
    </row>
    <row r="37" spans="2:12" ht="15" x14ac:dyDescent="0.25">
      <c r="B37" s="30"/>
      <c r="C37" s="31"/>
      <c r="D37" s="32"/>
      <c r="E37" s="33"/>
      <c r="F37" s="34"/>
      <c r="H37" s="30"/>
      <c r="I37" s="46"/>
      <c r="K37" t="e">
        <f t="shared" si="0"/>
        <v>#DIV/0!</v>
      </c>
      <c r="L37" t="e">
        <f t="shared" si="1"/>
        <v>#DIV/0!</v>
      </c>
    </row>
    <row r="38" spans="2:12" ht="15" x14ac:dyDescent="0.25">
      <c r="B38" s="30"/>
      <c r="C38" s="31"/>
      <c r="D38" s="32"/>
      <c r="E38" s="33"/>
      <c r="F38" s="34"/>
      <c r="H38" s="30"/>
      <c r="I38" s="46"/>
      <c r="K38" t="e">
        <f t="shared" si="0"/>
        <v>#DIV/0!</v>
      </c>
      <c r="L38" t="e">
        <f t="shared" si="1"/>
        <v>#DIV/0!</v>
      </c>
    </row>
    <row r="39" spans="2:12" ht="15" x14ac:dyDescent="0.25">
      <c r="B39" s="30"/>
      <c r="C39" s="31"/>
      <c r="D39" s="32"/>
      <c r="E39" s="33"/>
      <c r="F39" s="34"/>
      <c r="H39" s="30"/>
      <c r="I39" s="46"/>
      <c r="K39" t="e">
        <f t="shared" si="0"/>
        <v>#DIV/0!</v>
      </c>
      <c r="L39" t="e">
        <f t="shared" si="1"/>
        <v>#DIV/0!</v>
      </c>
    </row>
    <row r="40" spans="2:12" ht="15" x14ac:dyDescent="0.25">
      <c r="B40" s="30"/>
      <c r="C40" s="31"/>
      <c r="D40" s="32"/>
      <c r="E40" s="33"/>
      <c r="F40" s="34"/>
      <c r="H40" s="30"/>
      <c r="I40" s="46"/>
      <c r="K40" t="e">
        <f t="shared" si="0"/>
        <v>#DIV/0!</v>
      </c>
      <c r="L40" t="e">
        <f t="shared" si="1"/>
        <v>#DIV/0!</v>
      </c>
    </row>
    <row r="41" spans="2:12" ht="15" x14ac:dyDescent="0.25">
      <c r="B41" s="30"/>
      <c r="C41" s="31"/>
      <c r="D41" s="32"/>
      <c r="E41" s="33"/>
      <c r="F41" s="34"/>
      <c r="H41" s="30"/>
      <c r="I41" s="46"/>
      <c r="K41" t="e">
        <f t="shared" si="0"/>
        <v>#DIV/0!</v>
      </c>
      <c r="L41" t="e">
        <f t="shared" si="1"/>
        <v>#DIV/0!</v>
      </c>
    </row>
    <row r="42" spans="2:12" ht="15" x14ac:dyDescent="0.25">
      <c r="B42" s="30"/>
      <c r="C42" s="31"/>
      <c r="D42" s="32"/>
      <c r="E42" s="33"/>
      <c r="F42" s="34"/>
      <c r="H42" s="30"/>
      <c r="I42" s="46"/>
      <c r="K42" t="e">
        <f t="shared" si="0"/>
        <v>#DIV/0!</v>
      </c>
      <c r="L42" t="e">
        <f t="shared" si="1"/>
        <v>#DIV/0!</v>
      </c>
    </row>
    <row r="43" spans="2:12" ht="15" x14ac:dyDescent="0.25">
      <c r="B43" s="30"/>
      <c r="C43" s="35"/>
      <c r="D43" s="36"/>
      <c r="E43" s="33"/>
      <c r="F43" s="34"/>
      <c r="H43" s="30"/>
      <c r="I43" s="46"/>
      <c r="K43" t="e">
        <f t="shared" ref="K43:K46" si="4">((1-C43)/D43)*I43</f>
        <v>#DIV/0!</v>
      </c>
      <c r="L43" t="e">
        <f t="shared" ref="L43:L46" si="5">((0-C43)/D43)*I43</f>
        <v>#DIV/0!</v>
      </c>
    </row>
    <row r="44" spans="2:12" ht="15" x14ac:dyDescent="0.25">
      <c r="B44" s="30"/>
      <c r="C44" s="35"/>
      <c r="D44" s="36"/>
      <c r="E44" s="33"/>
      <c r="F44" s="34"/>
      <c r="H44" s="30"/>
      <c r="I44" s="46"/>
      <c r="K44" t="e">
        <f t="shared" si="4"/>
        <v>#DIV/0!</v>
      </c>
      <c r="L44" t="e">
        <f t="shared" si="5"/>
        <v>#DIV/0!</v>
      </c>
    </row>
    <row r="45" spans="2:12" ht="15" x14ac:dyDescent="0.25">
      <c r="B45" s="30"/>
      <c r="C45" s="35"/>
      <c r="D45" s="36"/>
      <c r="E45" s="33"/>
      <c r="F45" s="34"/>
      <c r="H45" s="30"/>
      <c r="I45" s="46"/>
      <c r="K45" t="e">
        <f t="shared" si="4"/>
        <v>#DIV/0!</v>
      </c>
      <c r="L45" t="e">
        <f t="shared" si="5"/>
        <v>#DIV/0!</v>
      </c>
    </row>
    <row r="46" spans="2:12" ht="15" x14ac:dyDescent="0.25">
      <c r="B46" s="30"/>
      <c r="C46" s="35"/>
      <c r="D46" s="36"/>
      <c r="E46" s="33"/>
      <c r="F46" s="34"/>
      <c r="H46" s="30"/>
      <c r="I46" s="46"/>
      <c r="K46" t="e">
        <f t="shared" si="4"/>
        <v>#DIV/0!</v>
      </c>
      <c r="L46" t="e">
        <f t="shared" si="5"/>
        <v>#DIV/0!</v>
      </c>
    </row>
    <row r="47" spans="2:12" ht="15" x14ac:dyDescent="0.25">
      <c r="B47" s="30"/>
      <c r="C47" s="35"/>
      <c r="D47" s="36"/>
      <c r="E47" s="33"/>
      <c r="F47" s="34"/>
      <c r="H47" s="30"/>
      <c r="I47" s="46"/>
      <c r="K47" t="e">
        <f t="shared" si="0"/>
        <v>#DIV/0!</v>
      </c>
      <c r="L47" t="e">
        <f t="shared" si="1"/>
        <v>#DIV/0!</v>
      </c>
    </row>
    <row r="48" spans="2:12" ht="15" x14ac:dyDescent="0.25">
      <c r="B48" s="30"/>
      <c r="C48" s="35"/>
      <c r="D48" s="36"/>
      <c r="E48" s="33"/>
      <c r="F48" s="34"/>
      <c r="H48" s="30"/>
      <c r="I48" s="46"/>
      <c r="K48" t="e">
        <f t="shared" si="0"/>
        <v>#DIV/0!</v>
      </c>
      <c r="L48" t="e">
        <f t="shared" si="1"/>
        <v>#DIV/0!</v>
      </c>
    </row>
    <row r="49" spans="2:12" ht="15" x14ac:dyDescent="0.25">
      <c r="B49" s="30"/>
      <c r="C49" s="35"/>
      <c r="D49" s="36"/>
      <c r="E49" s="33"/>
      <c r="F49" s="34"/>
      <c r="H49" s="30"/>
      <c r="I49" s="46"/>
      <c r="K49" t="e">
        <f t="shared" si="0"/>
        <v>#DIV/0!</v>
      </c>
      <c r="L49" t="e">
        <f t="shared" si="1"/>
        <v>#DIV/0!</v>
      </c>
    </row>
    <row r="50" spans="2:12" ht="15" x14ac:dyDescent="0.25">
      <c r="B50" s="30"/>
      <c r="C50" s="35"/>
      <c r="D50" s="36"/>
      <c r="E50" s="33"/>
      <c r="F50" s="34"/>
      <c r="H50" s="30"/>
      <c r="I50" s="46"/>
      <c r="K50" t="e">
        <f t="shared" si="0"/>
        <v>#DIV/0!</v>
      </c>
      <c r="L50" t="e">
        <f t="shared" si="1"/>
        <v>#DIV/0!</v>
      </c>
    </row>
    <row r="51" spans="2:12" ht="15" x14ac:dyDescent="0.25">
      <c r="B51" s="30"/>
      <c r="C51" s="35"/>
      <c r="D51" s="36"/>
      <c r="E51" s="33"/>
      <c r="F51" s="34"/>
      <c r="H51" s="30"/>
      <c r="I51" s="46"/>
      <c r="K51" t="e">
        <f t="shared" si="0"/>
        <v>#DIV/0!</v>
      </c>
      <c r="L51" t="e">
        <f t="shared" si="1"/>
        <v>#DIV/0!</v>
      </c>
    </row>
    <row r="52" spans="2:12" ht="15" x14ac:dyDescent="0.25">
      <c r="B52" s="30"/>
      <c r="C52" s="35"/>
      <c r="D52" s="36"/>
      <c r="E52" s="33"/>
      <c r="F52" s="34"/>
      <c r="H52" s="30"/>
      <c r="I52" s="46"/>
      <c r="K52" t="e">
        <f t="shared" si="0"/>
        <v>#DIV/0!</v>
      </c>
      <c r="L52" t="e">
        <f t="shared" si="1"/>
        <v>#DIV/0!</v>
      </c>
    </row>
    <row r="53" spans="2:12" ht="15" x14ac:dyDescent="0.25">
      <c r="B53" s="30"/>
      <c r="C53" s="35"/>
      <c r="D53" s="36"/>
      <c r="E53" s="33"/>
      <c r="F53" s="34"/>
      <c r="H53" s="30"/>
      <c r="I53" s="46"/>
      <c r="K53" t="e">
        <f t="shared" si="0"/>
        <v>#DIV/0!</v>
      </c>
      <c r="L53" t="e">
        <f t="shared" si="1"/>
        <v>#DIV/0!</v>
      </c>
    </row>
    <row r="54" spans="2:12" ht="15" x14ac:dyDescent="0.25">
      <c r="B54" s="30"/>
      <c r="C54" s="35"/>
      <c r="D54" s="36"/>
      <c r="E54" s="33"/>
      <c r="F54" s="34"/>
      <c r="H54" s="30"/>
      <c r="I54" s="46"/>
      <c r="K54" t="e">
        <f t="shared" si="0"/>
        <v>#DIV/0!</v>
      </c>
      <c r="L54" t="e">
        <f t="shared" si="1"/>
        <v>#DIV/0!</v>
      </c>
    </row>
    <row r="55" spans="2:12" ht="15" x14ac:dyDescent="0.25">
      <c r="B55" s="30"/>
      <c r="C55" s="35"/>
      <c r="D55" s="36"/>
      <c r="E55" s="33"/>
      <c r="F55" s="34"/>
      <c r="H55" s="30"/>
      <c r="I55" s="46"/>
      <c r="K55" t="e">
        <f t="shared" si="0"/>
        <v>#DIV/0!</v>
      </c>
      <c r="L55" t="e">
        <f t="shared" si="1"/>
        <v>#DIV/0!</v>
      </c>
    </row>
    <row r="56" spans="2:12" x14ac:dyDescent="0.3">
      <c r="B56" s="30"/>
      <c r="C56" s="35"/>
      <c r="D56" s="36"/>
      <c r="E56" s="33"/>
      <c r="F56" s="34"/>
      <c r="H56" s="30"/>
      <c r="I56" s="46"/>
      <c r="K56" t="e">
        <f t="shared" si="0"/>
        <v>#DIV/0!</v>
      </c>
      <c r="L56" t="e">
        <f t="shared" si="1"/>
        <v>#DIV/0!</v>
      </c>
    </row>
    <row r="57" spans="2:12" x14ac:dyDescent="0.3">
      <c r="B57" s="30"/>
      <c r="C57" s="35"/>
      <c r="D57" s="36"/>
      <c r="E57" s="33"/>
      <c r="F57" s="34"/>
      <c r="H57" s="30"/>
      <c r="I57" s="46"/>
      <c r="K57" t="e">
        <f t="shared" si="0"/>
        <v>#DIV/0!</v>
      </c>
      <c r="L57" t="e">
        <f t="shared" si="1"/>
        <v>#DIV/0!</v>
      </c>
    </row>
    <row r="58" spans="2:12" x14ac:dyDescent="0.3">
      <c r="B58" s="30"/>
      <c r="C58" s="35"/>
      <c r="D58" s="36"/>
      <c r="E58" s="33"/>
      <c r="F58" s="34"/>
      <c r="H58" s="30"/>
      <c r="I58" s="46"/>
      <c r="K58" t="e">
        <f t="shared" si="0"/>
        <v>#DIV/0!</v>
      </c>
      <c r="L58" t="e">
        <f t="shared" si="1"/>
        <v>#DIV/0!</v>
      </c>
    </row>
    <row r="59" spans="2:12" x14ac:dyDescent="0.3">
      <c r="B59" s="30"/>
      <c r="C59" s="35"/>
      <c r="D59" s="36"/>
      <c r="E59" s="33"/>
      <c r="F59" s="34"/>
      <c r="H59" s="30"/>
      <c r="I59" s="46"/>
      <c r="K59" t="e">
        <f t="shared" si="0"/>
        <v>#DIV/0!</v>
      </c>
      <c r="L59" t="e">
        <f t="shared" si="1"/>
        <v>#DIV/0!</v>
      </c>
    </row>
    <row r="60" spans="2:12" x14ac:dyDescent="0.3">
      <c r="B60" s="30"/>
      <c r="C60" s="35"/>
      <c r="D60" s="36"/>
      <c r="E60" s="33"/>
      <c r="F60" s="34"/>
      <c r="H60" s="30"/>
      <c r="I60" s="46"/>
      <c r="K60" t="e">
        <f t="shared" si="0"/>
        <v>#DIV/0!</v>
      </c>
      <c r="L60" t="e">
        <f t="shared" si="1"/>
        <v>#DIV/0!</v>
      </c>
    </row>
    <row r="61" spans="2:12" x14ac:dyDescent="0.3">
      <c r="B61" s="30"/>
      <c r="C61" s="35"/>
      <c r="D61" s="36"/>
      <c r="E61" s="33"/>
      <c r="F61" s="34"/>
      <c r="H61" s="30"/>
      <c r="I61" s="46"/>
      <c r="K61" t="e">
        <f t="shared" si="0"/>
        <v>#DIV/0!</v>
      </c>
      <c r="L61" t="e">
        <f t="shared" si="1"/>
        <v>#DIV/0!</v>
      </c>
    </row>
    <row r="62" spans="2:12" x14ac:dyDescent="0.3">
      <c r="B62" s="30"/>
      <c r="C62" s="35"/>
      <c r="D62" s="36"/>
      <c r="E62" s="33"/>
      <c r="F62" s="34"/>
      <c r="H62" s="30"/>
      <c r="I62" s="46"/>
      <c r="K62" t="e">
        <f t="shared" si="0"/>
        <v>#DIV/0!</v>
      </c>
      <c r="L62" t="e">
        <f t="shared" si="1"/>
        <v>#DIV/0!</v>
      </c>
    </row>
    <row r="63" spans="2:12" x14ac:dyDescent="0.3">
      <c r="B63" s="30"/>
      <c r="C63" s="35"/>
      <c r="D63" s="36"/>
      <c r="E63" s="33"/>
      <c r="F63" s="34"/>
      <c r="H63" s="30"/>
      <c r="I63" s="46"/>
      <c r="K63" t="e">
        <f t="shared" si="0"/>
        <v>#DIV/0!</v>
      </c>
      <c r="L63" t="e">
        <f t="shared" si="1"/>
        <v>#DIV/0!</v>
      </c>
    </row>
    <row r="64" spans="2:12" x14ac:dyDescent="0.3">
      <c r="B64" s="30"/>
      <c r="C64" s="35"/>
      <c r="D64" s="36"/>
      <c r="E64" s="33"/>
      <c r="F64" s="34"/>
      <c r="H64" s="30"/>
      <c r="I64" s="46"/>
      <c r="K64" t="e">
        <f t="shared" si="0"/>
        <v>#DIV/0!</v>
      </c>
      <c r="L64" t="e">
        <f t="shared" si="1"/>
        <v>#DIV/0!</v>
      </c>
    </row>
    <row r="65" spans="2:12" x14ac:dyDescent="0.3">
      <c r="B65" s="30"/>
      <c r="C65" s="35"/>
      <c r="D65" s="36"/>
      <c r="E65" s="33"/>
      <c r="F65" s="34"/>
      <c r="H65" s="30"/>
      <c r="I65" s="46"/>
      <c r="K65" t="e">
        <f t="shared" si="0"/>
        <v>#DIV/0!</v>
      </c>
      <c r="L65" t="e">
        <f t="shared" si="1"/>
        <v>#DIV/0!</v>
      </c>
    </row>
    <row r="66" spans="2:12" x14ac:dyDescent="0.3">
      <c r="B66" s="30"/>
      <c r="C66" s="35"/>
      <c r="D66" s="36"/>
      <c r="E66" s="33"/>
      <c r="F66" s="34"/>
      <c r="H66" s="30"/>
      <c r="I66" s="46"/>
      <c r="K66" t="e">
        <f t="shared" si="0"/>
        <v>#DIV/0!</v>
      </c>
      <c r="L66" t="e">
        <f t="shared" si="1"/>
        <v>#DIV/0!</v>
      </c>
    </row>
    <row r="67" spans="2:12" x14ac:dyDescent="0.3">
      <c r="B67" s="30"/>
      <c r="C67" s="35"/>
      <c r="D67" s="36"/>
      <c r="E67" s="33"/>
      <c r="F67" s="34"/>
      <c r="H67" s="30"/>
      <c r="I67" s="46"/>
      <c r="K67" t="e">
        <f t="shared" si="0"/>
        <v>#DIV/0!</v>
      </c>
      <c r="L67" t="e">
        <f t="shared" si="1"/>
        <v>#DIV/0!</v>
      </c>
    </row>
    <row r="68" spans="2:12" x14ac:dyDescent="0.3">
      <c r="B68" s="30"/>
      <c r="C68" s="35"/>
      <c r="D68" s="36"/>
      <c r="E68" s="33"/>
      <c r="F68" s="34"/>
      <c r="H68" s="30"/>
      <c r="I68" s="46"/>
      <c r="K68" t="e">
        <f t="shared" si="0"/>
        <v>#DIV/0!</v>
      </c>
      <c r="L68" t="e">
        <f t="shared" si="1"/>
        <v>#DIV/0!</v>
      </c>
    </row>
    <row r="69" spans="2:12" x14ac:dyDescent="0.3">
      <c r="B69" s="30"/>
      <c r="C69" s="35"/>
      <c r="D69" s="36"/>
      <c r="E69" s="33"/>
      <c r="F69" s="34"/>
      <c r="H69" s="30"/>
      <c r="I69" s="46"/>
      <c r="K69" t="e">
        <f t="shared" si="0"/>
        <v>#DIV/0!</v>
      </c>
      <c r="L69" t="e">
        <f t="shared" si="1"/>
        <v>#DIV/0!</v>
      </c>
    </row>
    <row r="70" spans="2:12" x14ac:dyDescent="0.3">
      <c r="B70" s="30"/>
      <c r="C70" s="35"/>
      <c r="D70" s="36"/>
      <c r="E70" s="33"/>
      <c r="F70" s="34"/>
      <c r="H70" s="30"/>
      <c r="I70" s="46"/>
      <c r="K70" t="e">
        <f t="shared" si="0"/>
        <v>#DIV/0!</v>
      </c>
      <c r="L70" t="e">
        <f t="shared" si="1"/>
        <v>#DIV/0!</v>
      </c>
    </row>
    <row r="71" spans="2:12" x14ac:dyDescent="0.3">
      <c r="B71" s="30"/>
      <c r="C71" s="35"/>
      <c r="D71" s="36"/>
      <c r="E71" s="33"/>
      <c r="F71" s="34"/>
      <c r="H71" s="30"/>
      <c r="I71" s="46"/>
      <c r="K71" t="e">
        <f t="shared" si="0"/>
        <v>#DIV/0!</v>
      </c>
      <c r="L71" t="e">
        <f t="shared" si="1"/>
        <v>#DIV/0!</v>
      </c>
    </row>
    <row r="72" spans="2:12" x14ac:dyDescent="0.3">
      <c r="B72" s="30"/>
      <c r="C72" s="35"/>
      <c r="D72" s="36"/>
      <c r="E72" s="33"/>
      <c r="F72" s="34"/>
      <c r="H72" s="30"/>
      <c r="I72" s="46"/>
      <c r="K72" t="e">
        <f t="shared" ref="K72:K122" si="6">((1-C72)/D72)*I72</f>
        <v>#DIV/0!</v>
      </c>
      <c r="L72" t="e">
        <f t="shared" ref="L72:L122" si="7">((0-C72)/D72)*I72</f>
        <v>#DIV/0!</v>
      </c>
    </row>
    <row r="73" spans="2:12" x14ac:dyDescent="0.3">
      <c r="B73" s="30"/>
      <c r="C73" s="35"/>
      <c r="D73" s="36"/>
      <c r="E73" s="33"/>
      <c r="F73" s="34"/>
      <c r="H73" s="30"/>
      <c r="I73" s="46"/>
      <c r="K73" t="e">
        <f t="shared" si="6"/>
        <v>#DIV/0!</v>
      </c>
      <c r="L73" t="e">
        <f t="shared" si="7"/>
        <v>#DIV/0!</v>
      </c>
    </row>
    <row r="74" spans="2:12" x14ac:dyDescent="0.3">
      <c r="B74" s="30"/>
      <c r="C74" s="35"/>
      <c r="D74" s="36"/>
      <c r="E74" s="33"/>
      <c r="F74" s="34"/>
      <c r="H74" s="30"/>
      <c r="I74" s="46"/>
      <c r="K74" t="e">
        <f t="shared" si="6"/>
        <v>#DIV/0!</v>
      </c>
      <c r="L74" t="e">
        <f t="shared" si="7"/>
        <v>#DIV/0!</v>
      </c>
    </row>
    <row r="75" spans="2:12" x14ac:dyDescent="0.3">
      <c r="B75" s="30"/>
      <c r="C75" s="35"/>
      <c r="D75" s="36"/>
      <c r="E75" s="33"/>
      <c r="F75" s="34"/>
      <c r="H75" s="30"/>
      <c r="I75" s="46"/>
      <c r="K75" t="e">
        <f t="shared" si="6"/>
        <v>#DIV/0!</v>
      </c>
      <c r="L75" t="e">
        <f t="shared" si="7"/>
        <v>#DIV/0!</v>
      </c>
    </row>
    <row r="76" spans="2:12" x14ac:dyDescent="0.3">
      <c r="B76" s="30"/>
      <c r="C76" s="35"/>
      <c r="D76" s="36"/>
      <c r="E76" s="33"/>
      <c r="F76" s="34"/>
      <c r="H76" s="30"/>
      <c r="I76" s="46"/>
      <c r="K76" t="e">
        <f t="shared" si="6"/>
        <v>#DIV/0!</v>
      </c>
      <c r="L76" t="e">
        <f t="shared" si="7"/>
        <v>#DIV/0!</v>
      </c>
    </row>
    <row r="77" spans="2:12" x14ac:dyDescent="0.3">
      <c r="B77" s="30"/>
      <c r="C77" s="35"/>
      <c r="D77" s="36"/>
      <c r="E77" s="33"/>
      <c r="F77" s="34"/>
      <c r="H77" s="30"/>
      <c r="I77" s="46"/>
      <c r="K77" t="e">
        <f t="shared" si="6"/>
        <v>#DIV/0!</v>
      </c>
      <c r="L77" t="e">
        <f t="shared" si="7"/>
        <v>#DIV/0!</v>
      </c>
    </row>
    <row r="78" spans="2:12" x14ac:dyDescent="0.3">
      <c r="B78" s="30"/>
      <c r="C78" s="35"/>
      <c r="D78" s="36"/>
      <c r="E78" s="33"/>
      <c r="F78" s="34"/>
      <c r="H78" s="30"/>
      <c r="I78" s="46"/>
      <c r="K78" t="e">
        <f t="shared" si="6"/>
        <v>#DIV/0!</v>
      </c>
      <c r="L78" t="e">
        <f t="shared" si="7"/>
        <v>#DIV/0!</v>
      </c>
    </row>
    <row r="79" spans="2:12" x14ac:dyDescent="0.3">
      <c r="B79" s="30"/>
      <c r="C79" s="35"/>
      <c r="D79" s="36"/>
      <c r="E79" s="33"/>
      <c r="F79" s="34"/>
      <c r="H79" s="30"/>
      <c r="I79" s="46"/>
      <c r="K79" t="e">
        <f t="shared" si="6"/>
        <v>#DIV/0!</v>
      </c>
      <c r="L79" t="e">
        <f t="shared" si="7"/>
        <v>#DIV/0!</v>
      </c>
    </row>
    <row r="80" spans="2:12" x14ac:dyDescent="0.3">
      <c r="B80" s="30"/>
      <c r="C80" s="35"/>
      <c r="D80" s="36"/>
      <c r="E80" s="33"/>
      <c r="F80" s="34"/>
      <c r="H80" s="30"/>
      <c r="I80" s="46"/>
      <c r="K80" t="e">
        <f t="shared" si="6"/>
        <v>#DIV/0!</v>
      </c>
      <c r="L80" t="e">
        <f t="shared" si="7"/>
        <v>#DIV/0!</v>
      </c>
    </row>
    <row r="81" spans="2:12" x14ac:dyDescent="0.3">
      <c r="B81" s="30"/>
      <c r="C81" s="35"/>
      <c r="D81" s="36"/>
      <c r="E81" s="33"/>
      <c r="F81" s="34"/>
      <c r="H81" s="30"/>
      <c r="I81" s="46"/>
      <c r="K81" t="e">
        <f t="shared" si="6"/>
        <v>#DIV/0!</v>
      </c>
      <c r="L81" t="e">
        <f t="shared" si="7"/>
        <v>#DIV/0!</v>
      </c>
    </row>
    <row r="82" spans="2:12" x14ac:dyDescent="0.3">
      <c r="B82" s="30"/>
      <c r="C82" s="35"/>
      <c r="D82" s="36"/>
      <c r="E82" s="33"/>
      <c r="F82" s="34"/>
      <c r="H82" s="30"/>
      <c r="I82" s="46"/>
      <c r="K82" t="e">
        <f t="shared" si="6"/>
        <v>#DIV/0!</v>
      </c>
      <c r="L82" t="e">
        <f t="shared" si="7"/>
        <v>#DIV/0!</v>
      </c>
    </row>
    <row r="83" spans="2:12" x14ac:dyDescent="0.3">
      <c r="B83" s="30"/>
      <c r="C83" s="35"/>
      <c r="D83" s="36"/>
      <c r="E83" s="33"/>
      <c r="F83" s="34"/>
      <c r="H83" s="30"/>
      <c r="I83" s="46"/>
      <c r="K83" t="e">
        <f t="shared" si="6"/>
        <v>#DIV/0!</v>
      </c>
      <c r="L83" t="e">
        <f t="shared" si="7"/>
        <v>#DIV/0!</v>
      </c>
    </row>
    <row r="84" spans="2:12" x14ac:dyDescent="0.3">
      <c r="B84" s="30"/>
      <c r="C84" s="35"/>
      <c r="D84" s="36"/>
      <c r="E84" s="33"/>
      <c r="F84" s="34"/>
      <c r="H84" s="30"/>
      <c r="I84" s="46"/>
      <c r="K84" t="e">
        <f t="shared" si="6"/>
        <v>#DIV/0!</v>
      </c>
      <c r="L84" t="e">
        <f t="shared" si="7"/>
        <v>#DIV/0!</v>
      </c>
    </row>
    <row r="85" spans="2:12" x14ac:dyDescent="0.3">
      <c r="B85" s="30"/>
      <c r="C85" s="35"/>
      <c r="D85" s="36"/>
      <c r="E85" s="33"/>
      <c r="F85" s="34"/>
      <c r="H85" s="30"/>
      <c r="I85" s="46"/>
      <c r="K85" t="e">
        <f t="shared" si="6"/>
        <v>#DIV/0!</v>
      </c>
      <c r="L85" t="e">
        <f t="shared" si="7"/>
        <v>#DIV/0!</v>
      </c>
    </row>
    <row r="86" spans="2:12" x14ac:dyDescent="0.3">
      <c r="B86" s="30"/>
      <c r="C86" s="35"/>
      <c r="D86" s="36"/>
      <c r="E86" s="33"/>
      <c r="F86" s="34"/>
      <c r="H86" s="30"/>
      <c r="I86" s="46"/>
      <c r="K86" t="e">
        <f t="shared" si="6"/>
        <v>#DIV/0!</v>
      </c>
      <c r="L86" t="e">
        <f t="shared" si="7"/>
        <v>#DIV/0!</v>
      </c>
    </row>
    <row r="87" spans="2:12" x14ac:dyDescent="0.3">
      <c r="B87" s="30"/>
      <c r="C87" s="35"/>
      <c r="D87" s="36"/>
      <c r="E87" s="33"/>
      <c r="F87" s="34"/>
      <c r="H87" s="30"/>
      <c r="I87" s="46"/>
      <c r="K87" t="e">
        <f t="shared" si="6"/>
        <v>#DIV/0!</v>
      </c>
      <c r="L87" t="e">
        <f t="shared" si="7"/>
        <v>#DIV/0!</v>
      </c>
    </row>
    <row r="88" spans="2:12" x14ac:dyDescent="0.3">
      <c r="B88" s="30"/>
      <c r="C88" s="35"/>
      <c r="D88" s="36"/>
      <c r="E88" s="33"/>
      <c r="F88" s="34"/>
      <c r="H88" s="30"/>
      <c r="I88" s="46"/>
      <c r="K88" t="e">
        <f t="shared" si="6"/>
        <v>#DIV/0!</v>
      </c>
      <c r="L88" t="e">
        <f t="shared" si="7"/>
        <v>#DIV/0!</v>
      </c>
    </row>
    <row r="89" spans="2:12" x14ac:dyDescent="0.3">
      <c r="B89" s="30"/>
      <c r="C89" s="35"/>
      <c r="D89" s="36"/>
      <c r="E89" s="33"/>
      <c r="F89" s="34"/>
      <c r="H89" s="30"/>
      <c r="I89" s="46"/>
      <c r="K89" t="e">
        <f t="shared" si="6"/>
        <v>#DIV/0!</v>
      </c>
      <c r="L89" t="e">
        <f t="shared" si="7"/>
        <v>#DIV/0!</v>
      </c>
    </row>
    <row r="90" spans="2:12" x14ac:dyDescent="0.3">
      <c r="B90" s="30"/>
      <c r="C90" s="35"/>
      <c r="D90" s="36"/>
      <c r="E90" s="33"/>
      <c r="F90" s="34"/>
      <c r="H90" s="30"/>
      <c r="I90" s="46"/>
      <c r="K90" t="e">
        <f t="shared" si="6"/>
        <v>#DIV/0!</v>
      </c>
      <c r="L90" t="e">
        <f t="shared" si="7"/>
        <v>#DIV/0!</v>
      </c>
    </row>
    <row r="91" spans="2:12" x14ac:dyDescent="0.3">
      <c r="B91" s="30"/>
      <c r="C91" s="35"/>
      <c r="D91" s="36"/>
      <c r="E91" s="33"/>
      <c r="F91" s="34"/>
      <c r="H91" s="30"/>
      <c r="I91" s="46"/>
      <c r="K91" t="e">
        <f t="shared" si="6"/>
        <v>#DIV/0!</v>
      </c>
      <c r="L91" t="e">
        <f t="shared" si="7"/>
        <v>#DIV/0!</v>
      </c>
    </row>
    <row r="92" spans="2:12" x14ac:dyDescent="0.3">
      <c r="B92" s="30"/>
      <c r="C92" s="35"/>
      <c r="D92" s="36"/>
      <c r="E92" s="33"/>
      <c r="F92" s="34"/>
      <c r="H92" s="30"/>
      <c r="I92" s="46"/>
      <c r="K92" t="e">
        <f t="shared" si="6"/>
        <v>#DIV/0!</v>
      </c>
      <c r="L92" t="e">
        <f t="shared" si="7"/>
        <v>#DIV/0!</v>
      </c>
    </row>
    <row r="93" spans="2:12" x14ac:dyDescent="0.3">
      <c r="B93" s="30"/>
      <c r="C93" s="35"/>
      <c r="D93" s="36"/>
      <c r="E93" s="33"/>
      <c r="F93" s="34"/>
      <c r="H93" s="30"/>
      <c r="I93" s="46"/>
      <c r="K93" t="e">
        <f t="shared" si="6"/>
        <v>#DIV/0!</v>
      </c>
      <c r="L93" t="e">
        <f t="shared" si="7"/>
        <v>#DIV/0!</v>
      </c>
    </row>
    <row r="94" spans="2:12" x14ac:dyDescent="0.3">
      <c r="B94" s="30"/>
      <c r="C94" s="35"/>
      <c r="D94" s="36"/>
      <c r="E94" s="33"/>
      <c r="F94" s="34"/>
      <c r="H94" s="30"/>
      <c r="I94" s="46"/>
      <c r="K94" t="e">
        <f t="shared" si="6"/>
        <v>#DIV/0!</v>
      </c>
      <c r="L94" t="e">
        <f t="shared" si="7"/>
        <v>#DIV/0!</v>
      </c>
    </row>
    <row r="95" spans="2:12" x14ac:dyDescent="0.3">
      <c r="B95" s="30"/>
      <c r="C95" s="35"/>
      <c r="D95" s="36"/>
      <c r="E95" s="33"/>
      <c r="F95" s="34"/>
      <c r="H95" s="30"/>
      <c r="I95" s="46"/>
      <c r="K95" t="e">
        <f t="shared" si="6"/>
        <v>#DIV/0!</v>
      </c>
      <c r="L95" t="e">
        <f t="shared" si="7"/>
        <v>#DIV/0!</v>
      </c>
    </row>
    <row r="96" spans="2:12" x14ac:dyDescent="0.3">
      <c r="B96" s="30"/>
      <c r="C96" s="35"/>
      <c r="D96" s="36"/>
      <c r="E96" s="33"/>
      <c r="F96" s="34"/>
      <c r="H96" s="30"/>
      <c r="I96" s="46"/>
      <c r="K96" t="e">
        <f t="shared" si="6"/>
        <v>#DIV/0!</v>
      </c>
      <c r="L96" t="e">
        <f t="shared" si="7"/>
        <v>#DIV/0!</v>
      </c>
    </row>
    <row r="97" spans="2:12" x14ac:dyDescent="0.3">
      <c r="B97" s="30"/>
      <c r="C97" s="35"/>
      <c r="D97" s="36"/>
      <c r="E97" s="33"/>
      <c r="F97" s="34"/>
      <c r="H97" s="30"/>
      <c r="I97" s="46"/>
      <c r="K97" t="e">
        <f t="shared" si="6"/>
        <v>#DIV/0!</v>
      </c>
      <c r="L97" t="e">
        <f t="shared" si="7"/>
        <v>#DIV/0!</v>
      </c>
    </row>
    <row r="98" spans="2:12" x14ac:dyDescent="0.3">
      <c r="B98" s="30"/>
      <c r="C98" s="35"/>
      <c r="D98" s="36"/>
      <c r="E98" s="33"/>
      <c r="F98" s="34"/>
      <c r="H98" s="30"/>
      <c r="I98" s="46"/>
      <c r="K98" t="e">
        <f t="shared" si="6"/>
        <v>#DIV/0!</v>
      </c>
      <c r="L98" t="e">
        <f t="shared" si="7"/>
        <v>#DIV/0!</v>
      </c>
    </row>
    <row r="99" spans="2:12" x14ac:dyDescent="0.3">
      <c r="B99" s="30"/>
      <c r="C99" s="35"/>
      <c r="D99" s="36"/>
      <c r="E99" s="33"/>
      <c r="F99" s="34"/>
      <c r="H99" s="30"/>
      <c r="I99" s="46"/>
      <c r="K99" t="e">
        <f t="shared" si="6"/>
        <v>#DIV/0!</v>
      </c>
      <c r="L99" t="e">
        <f t="shared" si="7"/>
        <v>#DIV/0!</v>
      </c>
    </row>
    <row r="100" spans="2:12" x14ac:dyDescent="0.3">
      <c r="B100" s="30"/>
      <c r="C100" s="35"/>
      <c r="D100" s="36"/>
      <c r="E100" s="33"/>
      <c r="F100" s="34"/>
      <c r="H100" s="30"/>
      <c r="I100" s="46"/>
      <c r="K100" t="e">
        <f t="shared" si="6"/>
        <v>#DIV/0!</v>
      </c>
      <c r="L100" t="e">
        <f t="shared" si="7"/>
        <v>#DIV/0!</v>
      </c>
    </row>
    <row r="101" spans="2:12" x14ac:dyDescent="0.3">
      <c r="B101" s="30"/>
      <c r="C101" s="35"/>
      <c r="D101" s="36"/>
      <c r="E101" s="33"/>
      <c r="F101" s="34"/>
      <c r="H101" s="30"/>
      <c r="I101" s="46"/>
      <c r="K101" t="e">
        <f t="shared" si="6"/>
        <v>#DIV/0!</v>
      </c>
      <c r="L101" t="e">
        <f t="shared" si="7"/>
        <v>#DIV/0!</v>
      </c>
    </row>
    <row r="102" spans="2:12" x14ac:dyDescent="0.3">
      <c r="B102" s="30"/>
      <c r="C102" s="35"/>
      <c r="D102" s="36"/>
      <c r="E102" s="33"/>
      <c r="F102" s="34"/>
      <c r="H102" s="30"/>
      <c r="I102" s="46"/>
      <c r="K102" t="e">
        <f t="shared" si="6"/>
        <v>#DIV/0!</v>
      </c>
      <c r="L102" t="e">
        <f t="shared" si="7"/>
        <v>#DIV/0!</v>
      </c>
    </row>
    <row r="103" spans="2:12" x14ac:dyDescent="0.3">
      <c r="B103" s="30"/>
      <c r="C103" s="35"/>
      <c r="D103" s="36"/>
      <c r="E103" s="33"/>
      <c r="F103" s="34"/>
      <c r="H103" s="30"/>
      <c r="I103" s="46"/>
      <c r="K103" t="e">
        <f t="shared" si="6"/>
        <v>#DIV/0!</v>
      </c>
      <c r="L103" t="e">
        <f t="shared" si="7"/>
        <v>#DIV/0!</v>
      </c>
    </row>
    <row r="104" spans="2:12" x14ac:dyDescent="0.3">
      <c r="B104" s="30"/>
      <c r="C104" s="35"/>
      <c r="D104" s="36"/>
      <c r="E104" s="33"/>
      <c r="F104" s="34"/>
      <c r="H104" s="30"/>
      <c r="I104" s="46"/>
      <c r="K104" t="e">
        <f t="shared" si="6"/>
        <v>#DIV/0!</v>
      </c>
      <c r="L104" t="e">
        <f t="shared" si="7"/>
        <v>#DIV/0!</v>
      </c>
    </row>
    <row r="105" spans="2:12" x14ac:dyDescent="0.3">
      <c r="B105" s="30"/>
      <c r="C105" s="35"/>
      <c r="D105" s="36"/>
      <c r="E105" s="33"/>
      <c r="F105" s="34"/>
      <c r="H105" s="30"/>
      <c r="I105" s="46"/>
      <c r="K105" t="e">
        <f t="shared" si="6"/>
        <v>#DIV/0!</v>
      </c>
      <c r="L105" t="e">
        <f t="shared" si="7"/>
        <v>#DIV/0!</v>
      </c>
    </row>
    <row r="106" spans="2:12" x14ac:dyDescent="0.3">
      <c r="B106" s="30"/>
      <c r="C106" s="35"/>
      <c r="D106" s="36"/>
      <c r="E106" s="33"/>
      <c r="F106" s="34"/>
      <c r="H106" s="30"/>
      <c r="I106" s="46"/>
      <c r="K106" t="e">
        <f t="shared" si="6"/>
        <v>#DIV/0!</v>
      </c>
      <c r="L106" t="e">
        <f t="shared" si="7"/>
        <v>#DIV/0!</v>
      </c>
    </row>
    <row r="107" spans="2:12" x14ac:dyDescent="0.3">
      <c r="B107" s="30"/>
      <c r="C107" s="35"/>
      <c r="D107" s="36"/>
      <c r="E107" s="33"/>
      <c r="F107" s="34"/>
      <c r="H107" s="30"/>
      <c r="I107" s="46"/>
      <c r="K107" t="e">
        <f t="shared" si="6"/>
        <v>#DIV/0!</v>
      </c>
      <c r="L107" t="e">
        <f t="shared" si="7"/>
        <v>#DIV/0!</v>
      </c>
    </row>
    <row r="108" spans="2:12" x14ac:dyDescent="0.3">
      <c r="B108" s="30"/>
      <c r="C108" s="35"/>
      <c r="D108" s="36"/>
      <c r="E108" s="33"/>
      <c r="F108" s="34"/>
      <c r="H108" s="30"/>
      <c r="I108" s="46"/>
      <c r="K108" t="e">
        <f t="shared" si="6"/>
        <v>#DIV/0!</v>
      </c>
      <c r="L108" t="e">
        <f t="shared" si="7"/>
        <v>#DIV/0!</v>
      </c>
    </row>
    <row r="109" spans="2:12" x14ac:dyDescent="0.3">
      <c r="B109" s="30"/>
      <c r="C109" s="35"/>
      <c r="D109" s="36"/>
      <c r="E109" s="33"/>
      <c r="F109" s="34"/>
      <c r="H109" s="30"/>
      <c r="I109" s="46"/>
      <c r="K109" t="e">
        <f t="shared" si="6"/>
        <v>#DIV/0!</v>
      </c>
      <c r="L109" t="e">
        <f t="shared" si="7"/>
        <v>#DIV/0!</v>
      </c>
    </row>
    <row r="110" spans="2:12" x14ac:dyDescent="0.3">
      <c r="B110" s="30"/>
      <c r="C110" s="35"/>
      <c r="D110" s="36"/>
      <c r="E110" s="33"/>
      <c r="F110" s="34"/>
      <c r="H110" s="30"/>
      <c r="I110" s="46"/>
      <c r="K110" t="e">
        <f t="shared" si="6"/>
        <v>#DIV/0!</v>
      </c>
      <c r="L110" t="e">
        <f t="shared" si="7"/>
        <v>#DIV/0!</v>
      </c>
    </row>
    <row r="111" spans="2:12" x14ac:dyDescent="0.3">
      <c r="B111" s="30"/>
      <c r="C111" s="35"/>
      <c r="D111" s="36"/>
      <c r="E111" s="33"/>
      <c r="F111" s="34"/>
      <c r="H111" s="30"/>
      <c r="I111" s="46"/>
      <c r="K111" t="e">
        <f t="shared" si="6"/>
        <v>#DIV/0!</v>
      </c>
      <c r="L111" t="e">
        <f t="shared" si="7"/>
        <v>#DIV/0!</v>
      </c>
    </row>
    <row r="112" spans="2:12" x14ac:dyDescent="0.3">
      <c r="B112" s="30"/>
      <c r="C112" s="35"/>
      <c r="D112" s="36"/>
      <c r="E112" s="33"/>
      <c r="F112" s="34"/>
      <c r="H112" s="30"/>
      <c r="I112" s="46"/>
      <c r="K112" t="e">
        <f t="shared" si="6"/>
        <v>#DIV/0!</v>
      </c>
      <c r="L112" t="e">
        <f t="shared" si="7"/>
        <v>#DIV/0!</v>
      </c>
    </row>
    <row r="113" spans="2:12" x14ac:dyDescent="0.3">
      <c r="B113" s="30"/>
      <c r="C113" s="35"/>
      <c r="D113" s="36"/>
      <c r="E113" s="33"/>
      <c r="F113" s="34"/>
      <c r="H113" s="30"/>
      <c r="I113" s="46"/>
      <c r="K113" t="e">
        <f t="shared" si="6"/>
        <v>#DIV/0!</v>
      </c>
      <c r="L113" t="e">
        <f t="shared" si="7"/>
        <v>#DIV/0!</v>
      </c>
    </row>
    <row r="114" spans="2:12" x14ac:dyDescent="0.3">
      <c r="B114" s="30"/>
      <c r="C114" s="35"/>
      <c r="D114" s="36"/>
      <c r="E114" s="33"/>
      <c r="F114" s="34"/>
      <c r="H114" s="30"/>
      <c r="I114" s="46"/>
      <c r="K114" t="e">
        <f t="shared" si="6"/>
        <v>#DIV/0!</v>
      </c>
      <c r="L114" t="e">
        <f t="shared" si="7"/>
        <v>#DIV/0!</v>
      </c>
    </row>
    <row r="115" spans="2:12" x14ac:dyDescent="0.3">
      <c r="B115" s="30"/>
      <c r="C115" s="35"/>
      <c r="D115" s="36"/>
      <c r="E115" s="33"/>
      <c r="F115" s="34"/>
      <c r="H115" s="30"/>
      <c r="I115" s="46"/>
      <c r="K115" t="e">
        <f t="shared" si="6"/>
        <v>#DIV/0!</v>
      </c>
      <c r="L115" t="e">
        <f t="shared" si="7"/>
        <v>#DIV/0!</v>
      </c>
    </row>
    <row r="116" spans="2:12" x14ac:dyDescent="0.3">
      <c r="B116" s="30"/>
      <c r="C116" s="35"/>
      <c r="D116" s="36"/>
      <c r="E116" s="33"/>
      <c r="F116" s="34"/>
      <c r="H116" s="30"/>
      <c r="I116" s="46"/>
      <c r="K116" t="e">
        <f t="shared" si="6"/>
        <v>#DIV/0!</v>
      </c>
      <c r="L116" t="e">
        <f t="shared" si="7"/>
        <v>#DIV/0!</v>
      </c>
    </row>
    <row r="117" spans="2:12" x14ac:dyDescent="0.3">
      <c r="B117" s="30"/>
      <c r="C117" s="35"/>
      <c r="D117" s="36"/>
      <c r="E117" s="33"/>
      <c r="F117" s="34"/>
      <c r="H117" s="30"/>
      <c r="I117" s="46"/>
      <c r="K117" t="e">
        <f t="shared" si="6"/>
        <v>#DIV/0!</v>
      </c>
      <c r="L117" t="e">
        <f t="shared" si="7"/>
        <v>#DIV/0!</v>
      </c>
    </row>
    <row r="118" spans="2:12" x14ac:dyDescent="0.3">
      <c r="B118" s="30"/>
      <c r="C118" s="35"/>
      <c r="D118" s="36"/>
      <c r="E118" s="33"/>
      <c r="F118" s="34"/>
      <c r="H118" s="30"/>
      <c r="I118" s="46"/>
      <c r="K118" t="e">
        <f t="shared" si="6"/>
        <v>#DIV/0!</v>
      </c>
      <c r="L118" t="e">
        <f t="shared" si="7"/>
        <v>#DIV/0!</v>
      </c>
    </row>
    <row r="119" spans="2:12" x14ac:dyDescent="0.3">
      <c r="B119" s="30"/>
      <c r="C119" s="35"/>
      <c r="D119" s="36"/>
      <c r="E119" s="33"/>
      <c r="F119" s="34"/>
      <c r="H119" s="30"/>
      <c r="I119" s="46"/>
      <c r="K119" t="e">
        <f t="shared" si="6"/>
        <v>#DIV/0!</v>
      </c>
      <c r="L119" t="e">
        <f t="shared" si="7"/>
        <v>#DIV/0!</v>
      </c>
    </row>
    <row r="120" spans="2:12" x14ac:dyDescent="0.3">
      <c r="B120" s="30"/>
      <c r="C120" s="35"/>
      <c r="D120" s="36"/>
      <c r="E120" s="33"/>
      <c r="F120" s="34"/>
      <c r="H120" s="30"/>
      <c r="I120" s="46"/>
      <c r="K120" t="e">
        <f t="shared" si="6"/>
        <v>#DIV/0!</v>
      </c>
      <c r="L120" t="e">
        <f t="shared" si="7"/>
        <v>#DIV/0!</v>
      </c>
    </row>
    <row r="121" spans="2:12" x14ac:dyDescent="0.3">
      <c r="B121" s="30"/>
      <c r="C121" s="35"/>
      <c r="D121" s="36"/>
      <c r="E121" s="33"/>
      <c r="F121" s="34"/>
      <c r="H121" s="30"/>
      <c r="I121" s="46"/>
      <c r="K121" t="e">
        <f t="shared" si="6"/>
        <v>#DIV/0!</v>
      </c>
      <c r="L121" t="e">
        <f t="shared" si="7"/>
        <v>#DIV/0!</v>
      </c>
    </row>
    <row r="122" spans="2:12" x14ac:dyDescent="0.3">
      <c r="B122" s="30"/>
      <c r="C122" s="35"/>
      <c r="D122" s="36"/>
      <c r="E122" s="33"/>
      <c r="F122" s="34"/>
      <c r="H122" s="30"/>
      <c r="I122" s="46"/>
      <c r="K122" t="e">
        <f t="shared" si="6"/>
        <v>#DIV/0!</v>
      </c>
      <c r="L122" t="e">
        <f t="shared" si="7"/>
        <v>#DIV/0!</v>
      </c>
    </row>
    <row r="123" spans="2:12" x14ac:dyDescent="0.3">
      <c r="B123" s="30"/>
      <c r="C123" s="35"/>
      <c r="D123" s="36"/>
      <c r="E123" s="33"/>
      <c r="F123" s="34"/>
      <c r="H123" s="30"/>
      <c r="I123" s="46"/>
      <c r="K123" t="e">
        <f t="shared" ref="K123:K124" si="8">((1-C123)/D123)*I123</f>
        <v>#DIV/0!</v>
      </c>
      <c r="L123" t="e">
        <f t="shared" ref="L123:L124" si="9">((0-C123)/D123)*I123</f>
        <v>#DIV/0!</v>
      </c>
    </row>
    <row r="124" spans="2:12" ht="15" thickBot="1" x14ac:dyDescent="0.35">
      <c r="B124" s="37"/>
      <c r="C124" s="38"/>
      <c r="D124" s="39"/>
      <c r="E124" s="40"/>
      <c r="F124" s="41"/>
      <c r="H124" s="37"/>
      <c r="I124" s="47"/>
      <c r="K124" t="e">
        <f t="shared" si="8"/>
        <v>#DIV/0!</v>
      </c>
      <c r="L124" t="e">
        <f t="shared" si="9"/>
        <v>#DIV/0!</v>
      </c>
    </row>
    <row r="125" spans="2:12" x14ac:dyDescent="0.3">
      <c r="B125" s="103" t="s">
        <v>4</v>
      </c>
      <c r="C125" s="102"/>
      <c r="D125" s="102"/>
      <c r="E125" s="102"/>
      <c r="F125" s="102"/>
      <c r="H125" s="103" t="s">
        <v>11</v>
      </c>
      <c r="I125" s="102"/>
    </row>
  </sheetData>
  <mergeCells count="6">
    <mergeCell ref="K5:L5"/>
    <mergeCell ref="B5:F5"/>
    <mergeCell ref="B125:F125"/>
    <mergeCell ref="H4:I4"/>
    <mergeCell ref="H5:H6"/>
    <mergeCell ref="H125:I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topLeftCell="A22" workbookViewId="0">
      <selection activeCell="K35" sqref="K35"/>
    </sheetView>
  </sheetViews>
  <sheetFormatPr defaultRowHeight="14.4" x14ac:dyDescent="0.3"/>
  <cols>
    <col min="2" max="2" width="24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6" ht="15" x14ac:dyDescent="0.25">
      <c r="A1" t="s">
        <v>16</v>
      </c>
    </row>
    <row r="3" spans="1:6" ht="15" x14ac:dyDescent="0.25">
      <c r="C3" s="58" t="s">
        <v>17</v>
      </c>
      <c r="D3" s="58"/>
      <c r="E3" s="58"/>
    </row>
    <row r="4" spans="1:6" ht="15.75" thickBot="1" x14ac:dyDescent="0.3">
      <c r="C4" s="59" t="s">
        <v>34</v>
      </c>
      <c r="D4" s="59"/>
      <c r="E4" s="59"/>
      <c r="F4" s="56"/>
    </row>
    <row r="5" spans="1:6" ht="15" x14ac:dyDescent="0.25">
      <c r="C5" s="60" t="s">
        <v>18</v>
      </c>
      <c r="D5" s="48" t="s">
        <v>19</v>
      </c>
      <c r="E5" s="49">
        <v>7180</v>
      </c>
      <c r="F5" s="56"/>
    </row>
    <row r="6" spans="1:6" ht="15" x14ac:dyDescent="0.25">
      <c r="C6" s="61"/>
      <c r="D6" s="50" t="s">
        <v>20</v>
      </c>
      <c r="E6" s="51">
        <v>0</v>
      </c>
      <c r="F6" s="56"/>
    </row>
    <row r="7" spans="1:6" ht="15" x14ac:dyDescent="0.25">
      <c r="C7" s="61" t="s">
        <v>1</v>
      </c>
      <c r="D7" s="50"/>
      <c r="E7" s="52">
        <v>0</v>
      </c>
      <c r="F7" s="56"/>
    </row>
    <row r="8" spans="1:6" ht="15" x14ac:dyDescent="0.25">
      <c r="C8" s="61" t="s">
        <v>35</v>
      </c>
      <c r="D8" s="50"/>
      <c r="E8" s="52">
        <v>1.1801519999999999E-2</v>
      </c>
      <c r="F8" s="56"/>
    </row>
    <row r="9" spans="1:6" ht="15" x14ac:dyDescent="0.25">
      <c r="C9" s="61" t="s">
        <v>21</v>
      </c>
      <c r="D9" s="50"/>
      <c r="E9" s="53">
        <v>-0.1307257</v>
      </c>
      <c r="F9" s="56"/>
    </row>
    <row r="10" spans="1:6" ht="15" customHeight="1" x14ac:dyDescent="0.25">
      <c r="C10" s="61" t="s">
        <v>22</v>
      </c>
      <c r="D10" s="50"/>
      <c r="E10" s="54">
        <v>0.67618</v>
      </c>
      <c r="F10" s="56"/>
    </row>
    <row r="11" spans="1:6" ht="24" x14ac:dyDescent="0.25">
      <c r="C11" s="61" t="s">
        <v>23</v>
      </c>
      <c r="D11" s="50"/>
      <c r="E11" s="55">
        <v>1</v>
      </c>
      <c r="F11" s="56"/>
    </row>
    <row r="12" spans="1:6" ht="15" customHeight="1" x14ac:dyDescent="0.25">
      <c r="C12" s="61" t="s">
        <v>24</v>
      </c>
      <c r="D12" s="50"/>
      <c r="E12" s="55">
        <v>0.433</v>
      </c>
      <c r="F12" s="56"/>
    </row>
    <row r="13" spans="1:6" ht="36" x14ac:dyDescent="0.25">
      <c r="C13" s="61" t="s">
        <v>25</v>
      </c>
      <c r="D13" s="50"/>
      <c r="E13" s="55">
        <v>2.9000000000000001E-2</v>
      </c>
      <c r="F13" s="56"/>
    </row>
    <row r="14" spans="1:6" ht="15" customHeight="1" x14ac:dyDescent="0.25">
      <c r="C14" s="61" t="s">
        <v>26</v>
      </c>
      <c r="D14" s="50"/>
      <c r="E14" s="55">
        <v>-0.497</v>
      </c>
      <c r="F14" s="56"/>
    </row>
    <row r="15" spans="1:6" ht="24" x14ac:dyDescent="0.25">
      <c r="C15" s="61" t="s">
        <v>27</v>
      </c>
      <c r="D15" s="50"/>
      <c r="E15" s="53">
        <v>5.8000000000000003E-2</v>
      </c>
      <c r="F15" s="56"/>
    </row>
    <row r="16" spans="1:6" ht="15" x14ac:dyDescent="0.25">
      <c r="C16" s="61" t="s">
        <v>28</v>
      </c>
      <c r="D16" s="50"/>
      <c r="E16" s="53">
        <v>-2.15855</v>
      </c>
      <c r="F16" s="56"/>
    </row>
    <row r="17" spans="2:6" ht="15" x14ac:dyDescent="0.25">
      <c r="C17" s="61" t="s">
        <v>29</v>
      </c>
      <c r="D17" s="50"/>
      <c r="E17" s="52">
        <v>3.0117799999999999</v>
      </c>
      <c r="F17" s="56"/>
    </row>
    <row r="18" spans="2:6" ht="15" x14ac:dyDescent="0.25">
      <c r="C18" s="61" t="s">
        <v>30</v>
      </c>
      <c r="D18" s="50">
        <v>20</v>
      </c>
      <c r="E18" s="52">
        <v>-0.90396710000000002</v>
      </c>
      <c r="F18" s="56"/>
    </row>
    <row r="19" spans="2:6" ht="15" x14ac:dyDescent="0.25">
      <c r="B19" s="70"/>
      <c r="C19" s="62"/>
      <c r="D19" s="67">
        <v>40</v>
      </c>
      <c r="E19" s="66">
        <v>-0.39961180000000002</v>
      </c>
      <c r="F19" s="56"/>
    </row>
    <row r="20" spans="2:6" ht="15" x14ac:dyDescent="0.25">
      <c r="B20" s="70"/>
      <c r="C20" s="62"/>
      <c r="D20" s="68">
        <v>60</v>
      </c>
      <c r="E20" s="64">
        <v>0.16378980000000001</v>
      </c>
      <c r="F20" s="56"/>
    </row>
    <row r="21" spans="2:6" ht="15.75" thickBot="1" x14ac:dyDescent="0.3">
      <c r="B21" s="70"/>
      <c r="C21" s="63"/>
      <c r="D21" s="69">
        <v>80</v>
      </c>
      <c r="E21" s="65">
        <v>0.92567980000000005</v>
      </c>
    </row>
    <row r="22" spans="2:6" ht="15" x14ac:dyDescent="0.25">
      <c r="B22" s="56"/>
      <c r="C22" s="56"/>
      <c r="D22" s="89"/>
      <c r="E22" s="90"/>
    </row>
    <row r="23" spans="2:6" ht="15" x14ac:dyDescent="0.25">
      <c r="B23" t="s">
        <v>33</v>
      </c>
    </row>
    <row r="50" spans="1:10" x14ac:dyDescent="0.3">
      <c r="A50" s="56"/>
      <c r="B50" s="106" t="s">
        <v>31</v>
      </c>
      <c r="C50" s="106"/>
      <c r="D50" s="106"/>
      <c r="E50" s="106"/>
      <c r="F50" s="106"/>
      <c r="G50" s="106"/>
      <c r="H50" s="106"/>
      <c r="I50" s="57"/>
      <c r="J50" s="56"/>
    </row>
    <row r="51" spans="1:10" ht="15.75" customHeight="1" thickBot="1" x14ac:dyDescent="0.35">
      <c r="A51" s="56"/>
      <c r="B51" s="71" t="s">
        <v>36</v>
      </c>
      <c r="C51" s="71"/>
      <c r="D51" s="71"/>
      <c r="E51" s="71"/>
      <c r="F51" s="71"/>
      <c r="G51" s="71"/>
      <c r="H51" s="71"/>
      <c r="I51" s="57"/>
      <c r="J51" s="56"/>
    </row>
    <row r="52" spans="1:10" ht="15.75" customHeight="1" x14ac:dyDescent="0.3">
      <c r="A52" s="56"/>
      <c r="B52" s="72" t="s">
        <v>3</v>
      </c>
      <c r="C52" s="73" t="s">
        <v>37</v>
      </c>
      <c r="D52" s="74"/>
      <c r="E52" s="74"/>
      <c r="F52" s="74"/>
      <c r="G52" s="74"/>
      <c r="H52" s="75"/>
      <c r="I52" s="57"/>
      <c r="J52" s="56"/>
    </row>
    <row r="53" spans="1:10" ht="15" thickBot="1" x14ac:dyDescent="0.35">
      <c r="A53" s="56"/>
      <c r="B53" s="76"/>
      <c r="C53" s="77">
        <v>1</v>
      </c>
      <c r="D53" s="78">
        <v>2</v>
      </c>
      <c r="E53" s="78">
        <v>3</v>
      </c>
      <c r="F53" s="78">
        <v>4</v>
      </c>
      <c r="G53" s="78">
        <v>5</v>
      </c>
      <c r="H53" s="79" t="s">
        <v>32</v>
      </c>
      <c r="I53" s="57"/>
      <c r="J53" s="56"/>
    </row>
    <row r="54" spans="1:10" x14ac:dyDescent="0.3">
      <c r="A54" s="56"/>
      <c r="B54" s="80" t="s">
        <v>38</v>
      </c>
      <c r="C54" s="81">
        <v>0.97817723264001366</v>
      </c>
      <c r="D54" s="82">
        <v>0.99546708539899531</v>
      </c>
      <c r="E54" s="82">
        <v>0.99784415521114356</v>
      </c>
      <c r="F54" s="82">
        <v>0.99949285088645101</v>
      </c>
      <c r="G54" s="82">
        <v>1</v>
      </c>
      <c r="H54" s="83">
        <v>0.99457462297672372</v>
      </c>
      <c r="I54" s="57"/>
      <c r="J54" s="56"/>
    </row>
    <row r="55" spans="1:10" x14ac:dyDescent="0.3">
      <c r="A55" s="56"/>
      <c r="B55" s="84" t="s">
        <v>39</v>
      </c>
      <c r="C55" s="85">
        <v>0.16950678459629936</v>
      </c>
      <c r="D55" s="86">
        <v>0.33021492423916599</v>
      </c>
      <c r="E55" s="86">
        <v>0.41428563621243641</v>
      </c>
      <c r="F55" s="86">
        <v>0.52887189953258362</v>
      </c>
      <c r="G55" s="86">
        <v>0.81727846977666718</v>
      </c>
      <c r="H55" s="87">
        <v>0.46744228166256374</v>
      </c>
      <c r="I55" s="57"/>
      <c r="J55" s="56"/>
    </row>
    <row r="56" spans="1:10" x14ac:dyDescent="0.3">
      <c r="A56" s="56"/>
      <c r="B56" s="84" t="s">
        <v>40</v>
      </c>
      <c r="C56" s="85">
        <v>0.31742901642518478</v>
      </c>
      <c r="D56" s="86">
        <v>0.677643367669028</v>
      </c>
      <c r="E56" s="86">
        <v>0.82821164010806481</v>
      </c>
      <c r="F56" s="86">
        <v>0.93267426869372194</v>
      </c>
      <c r="G56" s="86">
        <v>0.98862071296812937</v>
      </c>
      <c r="H56" s="87">
        <v>0.76269494677068095</v>
      </c>
      <c r="I56" s="57"/>
      <c r="J56" s="56"/>
    </row>
    <row r="57" spans="1:10" x14ac:dyDescent="0.3">
      <c r="A57" s="56"/>
      <c r="B57" s="84" t="s">
        <v>41</v>
      </c>
      <c r="C57" s="85">
        <v>0.29673882067075341</v>
      </c>
      <c r="D57" s="86">
        <v>0.67408959731647788</v>
      </c>
      <c r="E57" s="86">
        <v>0.84528655006670694</v>
      </c>
      <c r="F57" s="86">
        <v>0.94719226456922068</v>
      </c>
      <c r="G57" s="86">
        <v>0.99012529077462486</v>
      </c>
      <c r="H57" s="87">
        <v>0.76485301111758264</v>
      </c>
      <c r="I57" s="57"/>
      <c r="J57" s="56"/>
    </row>
    <row r="58" spans="1:10" x14ac:dyDescent="0.3">
      <c r="A58" s="56"/>
      <c r="B58" s="84" t="s">
        <v>42</v>
      </c>
      <c r="C58" s="85">
        <v>1.0086529349176828E-2</v>
      </c>
      <c r="D58" s="86">
        <v>2.6328640508465746E-2</v>
      </c>
      <c r="E58" s="86">
        <v>5.9323172414158874E-2</v>
      </c>
      <c r="F58" s="86">
        <v>9.9957346461709562E-2</v>
      </c>
      <c r="G58" s="86">
        <v>0.13520140636527447</v>
      </c>
      <c r="H58" s="87">
        <v>6.9389152555284911E-2</v>
      </c>
      <c r="I58" s="57"/>
      <c r="J58" s="56"/>
    </row>
    <row r="59" spans="1:10" x14ac:dyDescent="0.3">
      <c r="A59" s="56"/>
      <c r="B59" s="84" t="s">
        <v>43</v>
      </c>
      <c r="C59" s="85">
        <v>1.5748877767527727E-2</v>
      </c>
      <c r="D59" s="86">
        <v>2.129688093202942E-2</v>
      </c>
      <c r="E59" s="86">
        <v>1.0577830044317336E-2</v>
      </c>
      <c r="F59" s="86">
        <v>5.915480682934471E-3</v>
      </c>
      <c r="G59" s="86">
        <v>2.8594850434127874E-3</v>
      </c>
      <c r="H59" s="87">
        <v>1.0862020481101709E-2</v>
      </c>
      <c r="I59" s="57"/>
      <c r="J59" s="56"/>
    </row>
    <row r="60" spans="1:10" x14ac:dyDescent="0.3">
      <c r="A60" s="56"/>
      <c r="B60" s="84" t="s">
        <v>44</v>
      </c>
      <c r="C60" s="85">
        <v>5.4627812360940234E-2</v>
      </c>
      <c r="D60" s="86">
        <v>0.14456904416077521</v>
      </c>
      <c r="E60" s="86">
        <v>0.19780168304550677</v>
      </c>
      <c r="F60" s="86">
        <v>0.21408250053087879</v>
      </c>
      <c r="G60" s="86">
        <v>0.37225754518928816</v>
      </c>
      <c r="H60" s="87">
        <v>0.20398309512812202</v>
      </c>
      <c r="I60" s="57"/>
      <c r="J60" s="56"/>
    </row>
    <row r="61" spans="1:10" x14ac:dyDescent="0.3">
      <c r="A61" s="56"/>
      <c r="B61" s="84" t="s">
        <v>45</v>
      </c>
      <c r="C61" s="85">
        <v>0.14424015495674064</v>
      </c>
      <c r="D61" s="86">
        <v>0.37473300905847573</v>
      </c>
      <c r="E61" s="86">
        <v>0.58822721692589519</v>
      </c>
      <c r="F61" s="86">
        <v>0.82002372452353967</v>
      </c>
      <c r="G61" s="86">
        <v>0.97257739572855151</v>
      </c>
      <c r="H61" s="87">
        <v>0.59970856866274802</v>
      </c>
      <c r="I61" s="57"/>
      <c r="J61" s="56"/>
    </row>
    <row r="62" spans="1:10" ht="22.8" x14ac:dyDescent="0.3">
      <c r="A62" s="56"/>
      <c r="B62" s="84" t="s">
        <v>46</v>
      </c>
      <c r="C62" s="85">
        <v>0.1817511753543686</v>
      </c>
      <c r="D62" s="86">
        <v>0.38460755597912044</v>
      </c>
      <c r="E62" s="86">
        <v>0.55890370715458348</v>
      </c>
      <c r="F62" s="86">
        <v>0.65231326298754433</v>
      </c>
      <c r="G62" s="86">
        <v>0.89638485230041343</v>
      </c>
      <c r="H62" s="87">
        <v>0.55145130762635863</v>
      </c>
      <c r="I62" s="57"/>
      <c r="J62" s="56"/>
    </row>
    <row r="63" spans="1:10" ht="22.8" x14ac:dyDescent="0.3">
      <c r="A63" s="56"/>
      <c r="B63" s="84" t="s">
        <v>47</v>
      </c>
      <c r="C63" s="85">
        <v>8.9836563975182609E-2</v>
      </c>
      <c r="D63" s="86">
        <v>3.7539044995261214E-2</v>
      </c>
      <c r="E63" s="86">
        <v>1.9496422096081243E-2</v>
      </c>
      <c r="F63" s="86">
        <v>1.5695804042151856E-2</v>
      </c>
      <c r="G63" s="86">
        <v>8.8855105927277637E-3</v>
      </c>
      <c r="H63" s="87">
        <v>3.2755607682977514E-2</v>
      </c>
      <c r="I63" s="57"/>
      <c r="J63" s="56"/>
    </row>
    <row r="64" spans="1:10" ht="22.8" x14ac:dyDescent="0.3">
      <c r="A64" s="56"/>
      <c r="B64" s="84" t="s">
        <v>48</v>
      </c>
      <c r="C64" s="85">
        <v>1.1255144922358122E-3</v>
      </c>
      <c r="D64" s="86">
        <v>6.7200358218735747E-4</v>
      </c>
      <c r="E64" s="86">
        <v>2.6432758090493094E-3</v>
      </c>
      <c r="F64" s="86">
        <v>3.1132646933684582E-4</v>
      </c>
      <c r="G64" s="86">
        <v>7.1760896424538081E-4</v>
      </c>
      <c r="H64" s="87">
        <v>1.082434123316457E-3</v>
      </c>
      <c r="I64" s="57"/>
      <c r="J64" s="56"/>
    </row>
    <row r="65" spans="1:10" x14ac:dyDescent="0.3">
      <c r="A65" s="56"/>
      <c r="B65" s="84" t="s">
        <v>49</v>
      </c>
      <c r="C65" s="85">
        <v>2.6356585721223689E-3</v>
      </c>
      <c r="D65" s="86">
        <v>8.4567855222477673E-3</v>
      </c>
      <c r="E65" s="86">
        <v>4.6010290465073843E-3</v>
      </c>
      <c r="F65" s="86">
        <v>1.498974325731128E-2</v>
      </c>
      <c r="G65" s="86">
        <v>4.1382701655424368E-2</v>
      </c>
      <c r="H65" s="87">
        <v>1.5383428701520331E-2</v>
      </c>
      <c r="I65" s="57"/>
      <c r="J65" s="56"/>
    </row>
    <row r="66" spans="1:10" x14ac:dyDescent="0.3">
      <c r="A66" s="56"/>
      <c r="B66" s="84" t="s">
        <v>50</v>
      </c>
      <c r="C66" s="85">
        <v>0.93617825421898837</v>
      </c>
      <c r="D66" s="86">
        <v>0.98848135417004712</v>
      </c>
      <c r="E66" s="86">
        <v>0.99063105800788476</v>
      </c>
      <c r="F66" s="86">
        <v>0.99722204425795868</v>
      </c>
      <c r="G66" s="86">
        <v>0.99677010601437244</v>
      </c>
      <c r="H66" s="87">
        <v>0.98286231085157438</v>
      </c>
      <c r="I66" s="57"/>
      <c r="J66" s="56"/>
    </row>
    <row r="67" spans="1:10" x14ac:dyDescent="0.3">
      <c r="A67" s="56"/>
      <c r="B67" s="84" t="s">
        <v>51</v>
      </c>
      <c r="C67" s="85">
        <v>9.1272482466147695E-3</v>
      </c>
      <c r="D67" s="86">
        <v>4.9066108375714033E-2</v>
      </c>
      <c r="E67" s="86">
        <v>0.11184399194833408</v>
      </c>
      <c r="F67" s="86">
        <v>0.20189382379390955</v>
      </c>
      <c r="G67" s="86">
        <v>0.5042554025131778</v>
      </c>
      <c r="H67" s="87">
        <v>0.18795700723395253</v>
      </c>
      <c r="I67" s="57"/>
      <c r="J67" s="56"/>
    </row>
    <row r="68" spans="1:10" x14ac:dyDescent="0.3">
      <c r="A68" s="56"/>
      <c r="B68" s="84" t="s">
        <v>52</v>
      </c>
      <c r="C68" s="85">
        <v>4.09089486790018E-3</v>
      </c>
      <c r="D68" s="86">
        <v>9.4138200069492171E-3</v>
      </c>
      <c r="E68" s="86">
        <v>2.9972480146559656E-2</v>
      </c>
      <c r="F68" s="86">
        <v>5.459210945369955E-2</v>
      </c>
      <c r="G68" s="86">
        <v>0.20102281930063023</v>
      </c>
      <c r="H68" s="87">
        <v>6.4959553527130204E-2</v>
      </c>
      <c r="I68" s="57"/>
      <c r="J68" s="56"/>
    </row>
    <row r="69" spans="1:10" x14ac:dyDescent="0.3">
      <c r="A69" s="56"/>
      <c r="B69" s="84" t="s">
        <v>53</v>
      </c>
      <c r="C69" s="85">
        <v>0.19143385878198399</v>
      </c>
      <c r="D69" s="86">
        <v>0.32735996305918075</v>
      </c>
      <c r="E69" s="86">
        <v>0.43796997645438845</v>
      </c>
      <c r="F69" s="86">
        <v>0.52097726671809086</v>
      </c>
      <c r="G69" s="86">
        <v>0.79608487218402624</v>
      </c>
      <c r="H69" s="87">
        <v>0.46925364893402233</v>
      </c>
      <c r="I69" s="57"/>
      <c r="J69" s="56"/>
    </row>
    <row r="70" spans="1:10" x14ac:dyDescent="0.3">
      <c r="A70" s="56"/>
      <c r="B70" s="84" t="s">
        <v>54</v>
      </c>
      <c r="C70" s="85">
        <v>0.55814281927219944</v>
      </c>
      <c r="D70" s="86">
        <v>0.79271545549896572</v>
      </c>
      <c r="E70" s="86">
        <v>0.82061914797460778</v>
      </c>
      <c r="F70" s="86">
        <v>0.88475885602699533</v>
      </c>
      <c r="G70" s="86">
        <v>0.96360221876241459</v>
      </c>
      <c r="H70" s="87">
        <v>0.81206715557943332</v>
      </c>
      <c r="I70" s="57"/>
      <c r="J70" s="56"/>
    </row>
    <row r="71" spans="1:10" x14ac:dyDescent="0.3">
      <c r="A71" s="56"/>
      <c r="B71" s="84" t="s">
        <v>55</v>
      </c>
      <c r="C71" s="85">
        <v>0.18459892088927887</v>
      </c>
      <c r="D71" s="86">
        <v>0.37955819297444177</v>
      </c>
      <c r="E71" s="86">
        <v>0.49544497253500874</v>
      </c>
      <c r="F71" s="86">
        <v>0.56666780900314639</v>
      </c>
      <c r="G71" s="86">
        <v>0.70408929826532696</v>
      </c>
      <c r="H71" s="87">
        <v>0.47765096328527124</v>
      </c>
      <c r="I71" s="57"/>
      <c r="J71" s="56"/>
    </row>
    <row r="72" spans="1:10" x14ac:dyDescent="0.3">
      <c r="A72" s="56"/>
      <c r="B72" s="84" t="s">
        <v>56</v>
      </c>
      <c r="C72" s="85">
        <v>7.019618166198778E-2</v>
      </c>
      <c r="D72" s="86">
        <v>9.2978270937213739E-2</v>
      </c>
      <c r="E72" s="86">
        <v>0.10169772872321435</v>
      </c>
      <c r="F72" s="86">
        <v>0.13024887546349079</v>
      </c>
      <c r="G72" s="86">
        <v>0.20477568227933882</v>
      </c>
      <c r="H72" s="87">
        <v>0.12331003337277771</v>
      </c>
      <c r="I72" s="57"/>
      <c r="J72" s="56"/>
    </row>
    <row r="73" spans="1:10" x14ac:dyDescent="0.3">
      <c r="A73" s="56"/>
      <c r="B73" s="84" t="s">
        <v>57</v>
      </c>
      <c r="C73" s="85">
        <v>7.3992333625321587E-3</v>
      </c>
      <c r="D73" s="86">
        <v>9.744557498082413E-3</v>
      </c>
      <c r="E73" s="86">
        <v>1.1865389869503147E-2</v>
      </c>
      <c r="F73" s="86">
        <v>2.2989512041165457E-2</v>
      </c>
      <c r="G73" s="86">
        <v>0.209859744942023</v>
      </c>
      <c r="H73" s="87">
        <v>5.763778987300662E-2</v>
      </c>
      <c r="I73" s="57"/>
      <c r="J73" s="56"/>
    </row>
    <row r="74" spans="1:10" x14ac:dyDescent="0.3">
      <c r="A74" s="56"/>
      <c r="B74" s="84" t="s">
        <v>58</v>
      </c>
      <c r="C74" s="85">
        <v>0.54600464148951078</v>
      </c>
      <c r="D74" s="86">
        <v>0.2943682376904504</v>
      </c>
      <c r="E74" s="86">
        <v>0.16115365865244083</v>
      </c>
      <c r="F74" s="86">
        <v>7.505388860548351E-2</v>
      </c>
      <c r="G74" s="86">
        <v>2.4607989396155928E-2</v>
      </c>
      <c r="H74" s="87">
        <v>0.20919168301475741</v>
      </c>
      <c r="I74" s="57"/>
      <c r="J74" s="56"/>
    </row>
    <row r="75" spans="1:10" x14ac:dyDescent="0.3">
      <c r="A75" s="56"/>
      <c r="B75" s="84" t="s">
        <v>59</v>
      </c>
      <c r="C75" s="85">
        <v>4.3788464377478707E-2</v>
      </c>
      <c r="D75" s="86">
        <v>0.12637792033690912</v>
      </c>
      <c r="E75" s="86">
        <v>0.18451050365448615</v>
      </c>
      <c r="F75" s="86">
        <v>0.16266243575850761</v>
      </c>
      <c r="G75" s="86">
        <v>0.22652367752125799</v>
      </c>
      <c r="H75" s="87">
        <v>0.15255375553799019</v>
      </c>
      <c r="I75" s="57"/>
      <c r="J75" s="56"/>
    </row>
    <row r="76" spans="1:10" x14ac:dyDescent="0.3">
      <c r="A76" s="56"/>
      <c r="B76" s="84" t="s">
        <v>60</v>
      </c>
      <c r="C76" s="85">
        <v>1.1434848386349962E-2</v>
      </c>
      <c r="D76" s="86">
        <v>2.4670297196957337E-2</v>
      </c>
      <c r="E76" s="86">
        <v>6.4580789873824554E-2</v>
      </c>
      <c r="F76" s="86">
        <v>7.9177670485479162E-2</v>
      </c>
      <c r="G76" s="86">
        <v>0.31948078797360291</v>
      </c>
      <c r="H76" s="87">
        <v>0.10778646093856997</v>
      </c>
      <c r="I76" s="57"/>
      <c r="J76" s="56"/>
    </row>
    <row r="77" spans="1:10" ht="22.8" x14ac:dyDescent="0.3">
      <c r="A77" s="56"/>
      <c r="B77" s="84" t="s">
        <v>61</v>
      </c>
      <c r="C77" s="85">
        <v>0.14424015495674064</v>
      </c>
      <c r="D77" s="86">
        <v>0.37473300905847573</v>
      </c>
      <c r="E77" s="86">
        <v>0.58822721692589519</v>
      </c>
      <c r="F77" s="86">
        <v>0.82002372452353967</v>
      </c>
      <c r="G77" s="86">
        <v>0.97257739572855151</v>
      </c>
      <c r="H77" s="87">
        <v>0.59970856866274802</v>
      </c>
      <c r="I77" s="57"/>
      <c r="J77" s="56"/>
    </row>
    <row r="78" spans="1:10" x14ac:dyDescent="0.3">
      <c r="A78" s="56"/>
      <c r="B78" s="84" t="s">
        <v>62</v>
      </c>
      <c r="C78" s="85">
        <v>5.024382818835639E-3</v>
      </c>
      <c r="D78" s="86">
        <v>7.9107365342919005E-3</v>
      </c>
      <c r="E78" s="86">
        <v>2.0111756891182699E-2</v>
      </c>
      <c r="F78" s="86">
        <v>2.6394077337603489E-2</v>
      </c>
      <c r="G78" s="86">
        <v>4.3255403568997368E-2</v>
      </c>
      <c r="H78" s="87">
        <v>2.1525823970421885E-2</v>
      </c>
      <c r="I78" s="57"/>
      <c r="J78" s="56"/>
    </row>
    <row r="79" spans="1:10" x14ac:dyDescent="0.3">
      <c r="A79" s="56"/>
      <c r="B79" s="84" t="s">
        <v>63</v>
      </c>
      <c r="C79" s="85">
        <v>1.1941079199564752E-2</v>
      </c>
      <c r="D79" s="86">
        <v>3.7801115644615295E-2</v>
      </c>
      <c r="E79" s="86">
        <v>0.13848025171582473</v>
      </c>
      <c r="F79" s="86">
        <v>0.23765447180913216</v>
      </c>
      <c r="G79" s="86">
        <v>0.57987388404055273</v>
      </c>
      <c r="H79" s="87">
        <v>0.21596879722560428</v>
      </c>
      <c r="I79" s="57"/>
      <c r="J79" s="56"/>
    </row>
    <row r="80" spans="1:10" x14ac:dyDescent="0.3">
      <c r="A80" s="56"/>
      <c r="B80" s="84" t="s">
        <v>64</v>
      </c>
      <c r="C80" s="85">
        <v>1.3826410060134924E-2</v>
      </c>
      <c r="D80" s="86">
        <v>1.8173544822212159E-2</v>
      </c>
      <c r="E80" s="86">
        <v>5.401237889202546E-2</v>
      </c>
      <c r="F80" s="86">
        <v>4.4685766271978664E-2</v>
      </c>
      <c r="G80" s="86">
        <v>2.6522180760090146E-2</v>
      </c>
      <c r="H80" s="87">
        <v>3.1716788183646816E-2</v>
      </c>
      <c r="I80" s="57"/>
      <c r="J80" s="56"/>
    </row>
    <row r="81" spans="1:10" ht="22.8" x14ac:dyDescent="0.3">
      <c r="A81" s="56"/>
      <c r="B81" s="84" t="s">
        <v>65</v>
      </c>
      <c r="C81" s="85">
        <v>3.5111961903283494E-2</v>
      </c>
      <c r="D81" s="86">
        <v>0.12196100168394977</v>
      </c>
      <c r="E81" s="86">
        <v>0.24764330852930883</v>
      </c>
      <c r="F81" s="86">
        <v>0.40650647287723946</v>
      </c>
      <c r="G81" s="86">
        <v>0.75973973399180028</v>
      </c>
      <c r="H81" s="87">
        <v>0.33259084159651175</v>
      </c>
      <c r="I81" s="57"/>
      <c r="J81" s="56"/>
    </row>
    <row r="82" spans="1:10" x14ac:dyDescent="0.3">
      <c r="A82" s="56"/>
      <c r="B82" s="84" t="s">
        <v>66</v>
      </c>
      <c r="C82" s="85">
        <v>2.2087217066335388E-2</v>
      </c>
      <c r="D82" s="86">
        <v>8.4506794672373806E-2</v>
      </c>
      <c r="E82" s="86">
        <v>0.22438541480911015</v>
      </c>
      <c r="F82" s="86">
        <v>0.52493104991848183</v>
      </c>
      <c r="G82" s="86">
        <v>0.75308053667945896</v>
      </c>
      <c r="H82" s="87">
        <v>0.34108057210381532</v>
      </c>
      <c r="I82" s="57"/>
      <c r="J82" s="56"/>
    </row>
    <row r="83" spans="1:10" x14ac:dyDescent="0.3">
      <c r="A83" s="56"/>
      <c r="B83" s="84" t="s">
        <v>67</v>
      </c>
      <c r="C83" s="85">
        <v>2.3201228516477282E-2</v>
      </c>
      <c r="D83" s="86">
        <v>1.8436175062506846E-2</v>
      </c>
      <c r="E83" s="86">
        <v>1.9402635537890872E-2</v>
      </c>
      <c r="F83" s="86">
        <v>2.979856993491401E-3</v>
      </c>
      <c r="G83" s="86">
        <v>7.4434652785274513E-4</v>
      </c>
      <c r="H83" s="87">
        <v>1.2373489702210035E-2</v>
      </c>
      <c r="I83" s="57"/>
      <c r="J83" s="56"/>
    </row>
    <row r="84" spans="1:10" x14ac:dyDescent="0.3">
      <c r="A84" s="56"/>
      <c r="B84" s="84" t="s">
        <v>68</v>
      </c>
      <c r="C84" s="85">
        <v>3.269969715896577E-3</v>
      </c>
      <c r="D84" s="86">
        <v>3.1363432682896708E-2</v>
      </c>
      <c r="E84" s="86">
        <v>0.16797652516038442</v>
      </c>
      <c r="F84" s="86">
        <v>0.5013144653803624</v>
      </c>
      <c r="G84" s="86">
        <v>0.87813422036645006</v>
      </c>
      <c r="H84" s="87">
        <v>0.33991535316150229</v>
      </c>
      <c r="I84" s="57"/>
      <c r="J84" s="56"/>
    </row>
    <row r="85" spans="1:10" x14ac:dyDescent="0.3">
      <c r="A85" s="56"/>
      <c r="B85" s="84" t="s">
        <v>69</v>
      </c>
      <c r="C85" s="85">
        <v>0.13557228277066044</v>
      </c>
      <c r="D85" s="86">
        <v>0.24198620287676723</v>
      </c>
      <c r="E85" s="86">
        <v>0.3137542380492499</v>
      </c>
      <c r="F85" s="86">
        <v>0.25984108234087888</v>
      </c>
      <c r="G85" s="86">
        <v>5.309311720238493E-2</v>
      </c>
      <c r="H85" s="87">
        <v>0.19738496490068566</v>
      </c>
      <c r="I85" s="57"/>
      <c r="J85" s="56"/>
    </row>
    <row r="86" spans="1:10" x14ac:dyDescent="0.3">
      <c r="A86" s="56"/>
      <c r="B86" s="84" t="s">
        <v>70</v>
      </c>
      <c r="C86" s="85">
        <v>8.0411610625302291E-2</v>
      </c>
      <c r="D86" s="86">
        <v>4.1261856223876202E-2</v>
      </c>
      <c r="E86" s="86">
        <v>3.6939442021421499E-2</v>
      </c>
      <c r="F86" s="86">
        <v>1.9892610138214598E-2</v>
      </c>
      <c r="G86" s="86">
        <v>6.0722147212645275E-3</v>
      </c>
      <c r="H86" s="87">
        <v>3.537129960680456E-2</v>
      </c>
      <c r="I86" s="57"/>
      <c r="J86" s="56"/>
    </row>
    <row r="87" spans="1:10" x14ac:dyDescent="0.3">
      <c r="A87" s="56"/>
      <c r="B87" s="84" t="s">
        <v>71</v>
      </c>
      <c r="C87" s="85">
        <v>0.21239447975143244</v>
      </c>
      <c r="D87" s="86">
        <v>0.16236961051802878</v>
      </c>
      <c r="E87" s="86">
        <v>8.2162772880614368E-2</v>
      </c>
      <c r="F87" s="86">
        <v>2.9812006242528791E-2</v>
      </c>
      <c r="G87" s="86">
        <v>2.5052092438305504E-3</v>
      </c>
      <c r="H87" s="87">
        <v>9.275504532921712E-2</v>
      </c>
      <c r="I87" s="57"/>
      <c r="J87" s="56"/>
    </row>
    <row r="88" spans="1:10" x14ac:dyDescent="0.3">
      <c r="A88" s="56"/>
      <c r="B88" s="84" t="s">
        <v>72</v>
      </c>
      <c r="C88" s="85">
        <v>8.5049266039544824E-2</v>
      </c>
      <c r="D88" s="86">
        <v>0.1049637444064353</v>
      </c>
      <c r="E88" s="86">
        <v>9.595632812913836E-2</v>
      </c>
      <c r="F88" s="86">
        <v>2.650614235682806E-2</v>
      </c>
      <c r="G88" s="86">
        <v>8.032705585038739E-3</v>
      </c>
      <c r="H88" s="87">
        <v>6.1658901853523254E-2</v>
      </c>
      <c r="I88" s="57"/>
      <c r="J88" s="56"/>
    </row>
    <row r="89" spans="1:10" x14ac:dyDescent="0.3">
      <c r="A89" s="56"/>
      <c r="B89" s="84" t="s">
        <v>73</v>
      </c>
      <c r="C89" s="85">
        <v>4.2395715366363267E-3</v>
      </c>
      <c r="D89" s="86">
        <v>3.4118785195041013E-3</v>
      </c>
      <c r="E89" s="86">
        <v>5.9072831404182683E-4</v>
      </c>
      <c r="F89" s="86">
        <v>2.2344989010244362E-3</v>
      </c>
      <c r="G89" s="86">
        <v>0</v>
      </c>
      <c r="H89" s="87">
        <v>1.9979948481880223E-3</v>
      </c>
      <c r="I89" s="57"/>
      <c r="J89" s="56"/>
    </row>
    <row r="90" spans="1:10" x14ac:dyDescent="0.3">
      <c r="A90" s="56"/>
      <c r="B90" s="84" t="s">
        <v>74</v>
      </c>
      <c r="C90" s="85">
        <v>0.1877725157974599</v>
      </c>
      <c r="D90" s="86">
        <v>0.12054965411558138</v>
      </c>
      <c r="E90" s="86">
        <v>5.6637257312286873E-2</v>
      </c>
      <c r="F90" s="86">
        <v>2.3200425926904886E-2</v>
      </c>
      <c r="G90" s="86">
        <v>6.3027568672234663E-3</v>
      </c>
      <c r="H90" s="87">
        <v>7.479792526100143E-2</v>
      </c>
      <c r="I90" s="57"/>
      <c r="J90" s="56"/>
    </row>
    <row r="91" spans="1:10" x14ac:dyDescent="0.3">
      <c r="A91" s="56"/>
      <c r="B91" s="84" t="s">
        <v>75</v>
      </c>
      <c r="C91" s="85">
        <v>3.1852878136070108E-2</v>
      </c>
      <c r="D91" s="86">
        <v>1.3949028486691871E-2</v>
      </c>
      <c r="E91" s="86">
        <v>9.8863381409736613E-3</v>
      </c>
      <c r="F91" s="86">
        <v>2.8754054932719855E-3</v>
      </c>
      <c r="G91" s="86">
        <v>0</v>
      </c>
      <c r="H91" s="87">
        <v>1.106339290464018E-2</v>
      </c>
      <c r="I91" s="57"/>
      <c r="J91" s="56"/>
    </row>
    <row r="92" spans="1:10" ht="22.8" x14ac:dyDescent="0.3">
      <c r="A92" s="56"/>
      <c r="B92" s="84" t="s">
        <v>76</v>
      </c>
      <c r="C92" s="85">
        <v>0.17646447973121351</v>
      </c>
      <c r="D92" s="86">
        <v>0.13116846142852831</v>
      </c>
      <c r="E92" s="86">
        <v>5.44088920181241E-2</v>
      </c>
      <c r="F92" s="86">
        <v>6.6161075509137048E-3</v>
      </c>
      <c r="G92" s="86">
        <v>1.6569868499133431E-3</v>
      </c>
      <c r="H92" s="87">
        <v>6.9842888767300812E-2</v>
      </c>
      <c r="I92" s="57"/>
      <c r="J92" s="56"/>
    </row>
    <row r="93" spans="1:10" x14ac:dyDescent="0.3">
      <c r="A93" s="56"/>
      <c r="B93" s="84" t="s">
        <v>77</v>
      </c>
      <c r="C93" s="85">
        <v>0</v>
      </c>
      <c r="D93" s="86">
        <v>0</v>
      </c>
      <c r="E93" s="86">
        <v>0</v>
      </c>
      <c r="F93" s="86">
        <v>0</v>
      </c>
      <c r="G93" s="86">
        <v>4.2377990510892839E-4</v>
      </c>
      <c r="H93" s="87">
        <v>9.5759888646072583E-5</v>
      </c>
      <c r="I93" s="57"/>
      <c r="J93" s="56"/>
    </row>
    <row r="94" spans="1:10" x14ac:dyDescent="0.3">
      <c r="A94" s="56"/>
      <c r="B94" s="84" t="s">
        <v>78</v>
      </c>
      <c r="C94" s="85">
        <v>5.0410029257668867E-2</v>
      </c>
      <c r="D94" s="86">
        <v>0.11339222395360013</v>
      </c>
      <c r="E94" s="86">
        <v>0.16145263367340013</v>
      </c>
      <c r="F94" s="86">
        <v>0.11648228199565508</v>
      </c>
      <c r="G94" s="86">
        <v>4.0413971003696529E-2</v>
      </c>
      <c r="H94" s="87">
        <v>9.535086775442253E-2</v>
      </c>
      <c r="I94" s="57"/>
      <c r="J94" s="56"/>
    </row>
    <row r="95" spans="1:10" x14ac:dyDescent="0.3">
      <c r="A95" s="56"/>
      <c r="B95" s="84" t="s">
        <v>79</v>
      </c>
      <c r="C95" s="85">
        <v>9.6247585753566536E-3</v>
      </c>
      <c r="D95" s="86">
        <v>1.1641604836173231E-2</v>
      </c>
      <c r="E95" s="86">
        <v>9.7210824978713594E-3</v>
      </c>
      <c r="F95" s="86">
        <v>4.9655685067039549E-3</v>
      </c>
      <c r="G95" s="86">
        <v>1.4648160046085424E-3</v>
      </c>
      <c r="H95" s="87">
        <v>7.2332461053156837E-3</v>
      </c>
      <c r="I95" s="57"/>
      <c r="J95" s="56"/>
    </row>
    <row r="96" spans="1:10" x14ac:dyDescent="0.3">
      <c r="A96" s="56"/>
      <c r="B96" s="84" t="s">
        <v>80</v>
      </c>
      <c r="C96" s="85">
        <v>1.2674843101745378E-4</v>
      </c>
      <c r="D96" s="86">
        <v>1.7354121595940417E-3</v>
      </c>
      <c r="E96" s="86">
        <v>8.4463964022157292E-4</v>
      </c>
      <c r="F96" s="86">
        <v>8.1942821579305918E-4</v>
      </c>
      <c r="G96" s="86">
        <v>1.9002222504810927E-3</v>
      </c>
      <c r="H96" s="87">
        <v>1.1126303628918015E-3</v>
      </c>
      <c r="I96" s="57"/>
      <c r="J96" s="56"/>
    </row>
    <row r="97" spans="1:10" x14ac:dyDescent="0.3">
      <c r="A97" s="56"/>
      <c r="B97" s="84" t="s">
        <v>81</v>
      </c>
      <c r="C97" s="85">
        <v>2.0445599017948065E-2</v>
      </c>
      <c r="D97" s="86">
        <v>2.2206889792322944E-2</v>
      </c>
      <c r="E97" s="86">
        <v>9.6691221622720695E-3</v>
      </c>
      <c r="F97" s="86">
        <v>5.4399769509199669E-3</v>
      </c>
      <c r="G97" s="86">
        <v>0</v>
      </c>
      <c r="H97" s="87">
        <v>1.0981352236059543E-2</v>
      </c>
      <c r="I97" s="57"/>
      <c r="J97" s="56"/>
    </row>
    <row r="98" spans="1:10" ht="22.8" x14ac:dyDescent="0.3">
      <c r="A98" s="56"/>
      <c r="B98" s="84" t="s">
        <v>82</v>
      </c>
      <c r="C98" s="85">
        <v>1.6533187708308039E-3</v>
      </c>
      <c r="D98" s="86">
        <v>4.3459432024699332E-2</v>
      </c>
      <c r="E98" s="86">
        <v>0.3039892582210072</v>
      </c>
      <c r="F98" s="86">
        <v>0.76333696117067995</v>
      </c>
      <c r="G98" s="86">
        <v>0.97413523540276448</v>
      </c>
      <c r="H98" s="87">
        <v>0.44365756089391017</v>
      </c>
      <c r="I98" s="57"/>
      <c r="J98" s="56"/>
    </row>
    <row r="99" spans="1:10" ht="22.8" x14ac:dyDescent="0.3">
      <c r="A99" s="56"/>
      <c r="B99" s="84" t="s">
        <v>83</v>
      </c>
      <c r="C99" s="85">
        <v>1.9204863940786932E-3</v>
      </c>
      <c r="D99" s="86">
        <v>1.4183012260061592E-2</v>
      </c>
      <c r="E99" s="86">
        <v>1.8549389200204599E-2</v>
      </c>
      <c r="F99" s="86">
        <v>1.1375148809798794E-2</v>
      </c>
      <c r="G99" s="86">
        <v>3.6662210687535002E-3</v>
      </c>
      <c r="H99" s="87">
        <v>9.8265452714670007E-3</v>
      </c>
      <c r="I99" s="57"/>
      <c r="J99" s="56"/>
    </row>
    <row r="100" spans="1:10" x14ac:dyDescent="0.3">
      <c r="A100" s="56"/>
      <c r="B100" s="84" t="s">
        <v>84</v>
      </c>
      <c r="C100" s="85">
        <v>9.5103264569209439E-4</v>
      </c>
      <c r="D100" s="86">
        <v>6.891414988654896E-3</v>
      </c>
      <c r="E100" s="86">
        <v>2.0043591565191133E-2</v>
      </c>
      <c r="F100" s="86">
        <v>1.301854139260555E-2</v>
      </c>
      <c r="G100" s="86">
        <v>1.9566528091733968E-3</v>
      </c>
      <c r="H100" s="87">
        <v>8.5174594766835674E-3</v>
      </c>
      <c r="I100" s="57"/>
      <c r="J100" s="56"/>
    </row>
    <row r="101" spans="1:10" x14ac:dyDescent="0.3">
      <c r="A101" s="56"/>
      <c r="B101" s="84" t="s">
        <v>85</v>
      </c>
      <c r="C101" s="85">
        <v>0.73573091185578321</v>
      </c>
      <c r="D101" s="86">
        <v>0.68532610864517707</v>
      </c>
      <c r="E101" s="86">
        <v>0.48001307019212047</v>
      </c>
      <c r="F101" s="86">
        <v>0.1590482932800987</v>
      </c>
      <c r="G101" s="86">
        <v>1.1980570952786828E-2</v>
      </c>
      <c r="H101" s="87">
        <v>0.39508964066510499</v>
      </c>
      <c r="I101" s="57"/>
      <c r="J101" s="56"/>
    </row>
    <row r="102" spans="1:10" x14ac:dyDescent="0.3">
      <c r="A102" s="56"/>
      <c r="B102" s="84" t="s">
        <v>86</v>
      </c>
      <c r="C102" s="85">
        <v>0.24612298362003338</v>
      </c>
      <c r="D102" s="86">
        <v>0.23935612915656776</v>
      </c>
      <c r="E102" s="86">
        <v>0.17323458124076455</v>
      </c>
      <c r="F102" s="86">
        <v>4.8866552498036495E-2</v>
      </c>
      <c r="G102" s="86">
        <v>5.8456616373541558E-3</v>
      </c>
      <c r="H102" s="87">
        <v>0.13610196708642283</v>
      </c>
      <c r="I102" s="57"/>
      <c r="J102" s="56"/>
    </row>
    <row r="103" spans="1:10" x14ac:dyDescent="0.3">
      <c r="A103" s="56"/>
      <c r="B103" s="84" t="s">
        <v>87</v>
      </c>
      <c r="C103" s="85">
        <v>8.8953120721427786E-3</v>
      </c>
      <c r="D103" s="86">
        <v>4.6508831811379507E-3</v>
      </c>
      <c r="E103" s="86">
        <v>5.854789690252516E-4</v>
      </c>
      <c r="F103" s="86">
        <v>0</v>
      </c>
      <c r="G103" s="86">
        <v>0</v>
      </c>
      <c r="H103" s="87">
        <v>2.6390160185508532E-3</v>
      </c>
      <c r="I103" s="57"/>
      <c r="J103" s="56"/>
    </row>
    <row r="104" spans="1:10" x14ac:dyDescent="0.3">
      <c r="A104" s="56"/>
      <c r="B104" s="84" t="s">
        <v>88</v>
      </c>
      <c r="C104" s="85">
        <v>1.7572475234654611E-3</v>
      </c>
      <c r="D104" s="86">
        <v>5.0747185439287351E-3</v>
      </c>
      <c r="E104" s="86">
        <v>2.6334428070462013E-3</v>
      </c>
      <c r="F104" s="86">
        <v>4.354502848779117E-3</v>
      </c>
      <c r="G104" s="86">
        <v>1.5653358071911678E-3</v>
      </c>
      <c r="H104" s="87">
        <v>3.038581339163376E-3</v>
      </c>
      <c r="I104" s="57"/>
      <c r="J104" s="56"/>
    </row>
    <row r="105" spans="1:10" x14ac:dyDescent="0.3">
      <c r="A105" s="56"/>
      <c r="B105" s="84" t="s">
        <v>89</v>
      </c>
      <c r="C105" s="85">
        <v>7.7271670232917941E-4</v>
      </c>
      <c r="D105" s="86">
        <v>9.5388478712101384E-3</v>
      </c>
      <c r="E105" s="86">
        <v>9.3464125423297587E-2</v>
      </c>
      <c r="F105" s="86">
        <v>0.11787769854034658</v>
      </c>
      <c r="G105" s="86">
        <v>4.9837637007893926E-2</v>
      </c>
      <c r="H105" s="87">
        <v>5.5596982072142614E-2</v>
      </c>
      <c r="I105" s="57"/>
      <c r="J105" s="56"/>
    </row>
    <row r="106" spans="1:10" x14ac:dyDescent="0.3">
      <c r="A106" s="56"/>
      <c r="B106" s="84" t="s">
        <v>90</v>
      </c>
      <c r="C106" s="85">
        <v>4.7618079940986276E-2</v>
      </c>
      <c r="D106" s="86">
        <v>3.457010047009737E-2</v>
      </c>
      <c r="E106" s="86">
        <v>1.6532866428399219E-2</v>
      </c>
      <c r="F106" s="86">
        <v>3.8179339071738958E-3</v>
      </c>
      <c r="G106" s="86">
        <v>5.5066375899956313E-4</v>
      </c>
      <c r="H106" s="87">
        <v>1.9493240960649926E-2</v>
      </c>
      <c r="I106" s="57"/>
      <c r="J106" s="56"/>
    </row>
    <row r="107" spans="1:10" x14ac:dyDescent="0.3">
      <c r="A107" s="56"/>
      <c r="B107" s="84" t="s">
        <v>91</v>
      </c>
      <c r="C107" s="85">
        <v>8.3052610325045993E-3</v>
      </c>
      <c r="D107" s="86">
        <v>6.2847162614046628E-3</v>
      </c>
      <c r="E107" s="86">
        <v>2.6732014477473553E-3</v>
      </c>
      <c r="F107" s="86">
        <v>1.566005733247972E-3</v>
      </c>
      <c r="G107" s="86">
        <v>0</v>
      </c>
      <c r="H107" s="87">
        <v>3.5674509774146781E-3</v>
      </c>
      <c r="I107" s="57"/>
      <c r="J107" s="56"/>
    </row>
    <row r="108" spans="1:10" ht="34.200000000000003" x14ac:dyDescent="0.3">
      <c r="A108" s="56"/>
      <c r="B108" s="84" t="s">
        <v>92</v>
      </c>
      <c r="C108" s="85">
        <v>6.2845063546227686E-5</v>
      </c>
      <c r="D108" s="86">
        <v>3.1948645634703675E-3</v>
      </c>
      <c r="E108" s="86">
        <v>8.4253186318576428E-4</v>
      </c>
      <c r="F108" s="86">
        <v>0</v>
      </c>
      <c r="G108" s="86">
        <v>0</v>
      </c>
      <c r="H108" s="87">
        <v>7.7919359385737296E-4</v>
      </c>
      <c r="I108" s="57"/>
      <c r="J108" s="56"/>
    </row>
    <row r="109" spans="1:10" x14ac:dyDescent="0.3">
      <c r="A109" s="56"/>
      <c r="B109" s="84" t="s">
        <v>93</v>
      </c>
      <c r="C109" s="85">
        <v>9.7845787785394295E-2</v>
      </c>
      <c r="D109" s="86">
        <v>2.483499754223362E-2</v>
      </c>
      <c r="E109" s="86">
        <v>5.1626645370667279E-3</v>
      </c>
      <c r="F109" s="86">
        <v>1.1853249821019894E-4</v>
      </c>
      <c r="G109" s="86">
        <v>4.2200726257931283E-3</v>
      </c>
      <c r="H109" s="87">
        <v>2.4800766033984012E-2</v>
      </c>
      <c r="I109" s="57"/>
      <c r="J109" s="56"/>
    </row>
    <row r="110" spans="1:10" ht="22.8" x14ac:dyDescent="0.3">
      <c r="A110" s="56"/>
      <c r="B110" s="84" t="s">
        <v>94</v>
      </c>
      <c r="C110" s="85">
        <v>0.78320295712966448</v>
      </c>
      <c r="D110" s="86">
        <v>0.88785576895246954</v>
      </c>
      <c r="E110" s="86">
        <v>0.90642600079284497</v>
      </c>
      <c r="F110" s="86">
        <v>0.82818459594564897</v>
      </c>
      <c r="G110" s="86">
        <v>0.54358890598280207</v>
      </c>
      <c r="H110" s="87">
        <v>0.78222140319096245</v>
      </c>
      <c r="I110" s="57"/>
      <c r="J110" s="56"/>
    </row>
    <row r="111" spans="1:10" ht="22.8" x14ac:dyDescent="0.3">
      <c r="A111" s="56"/>
      <c r="B111" s="84" t="s">
        <v>95</v>
      </c>
      <c r="C111" s="85">
        <v>1.6167068668072663E-2</v>
      </c>
      <c r="D111" s="86">
        <v>2.0590535786756289E-2</v>
      </c>
      <c r="E111" s="86">
        <v>3.5529661450812815E-2</v>
      </c>
      <c r="F111" s="86">
        <v>7.7417239851621161E-2</v>
      </c>
      <c r="G111" s="86">
        <v>0.35841060908852246</v>
      </c>
      <c r="H111" s="87">
        <v>0.11059727667868871</v>
      </c>
      <c r="I111" s="57"/>
      <c r="J111" s="56"/>
    </row>
    <row r="112" spans="1:10" x14ac:dyDescent="0.3">
      <c r="A112" s="56"/>
      <c r="B112" s="84" t="s">
        <v>96</v>
      </c>
      <c r="C112" s="85">
        <v>0</v>
      </c>
      <c r="D112" s="86">
        <v>0</v>
      </c>
      <c r="E112" s="86">
        <v>3.6676166636607322E-4</v>
      </c>
      <c r="F112" s="86">
        <v>1.0933756742928082E-3</v>
      </c>
      <c r="G112" s="86">
        <v>0</v>
      </c>
      <c r="H112" s="87">
        <v>2.9447214505186093E-4</v>
      </c>
      <c r="I112" s="57"/>
      <c r="J112" s="56"/>
    </row>
    <row r="113" spans="1:10" x14ac:dyDescent="0.3">
      <c r="A113" s="56"/>
      <c r="B113" s="84" t="s">
        <v>97</v>
      </c>
      <c r="C113" s="85">
        <v>2.6563281196757167E-2</v>
      </c>
      <c r="D113" s="86">
        <v>1.0862057645822565E-2</v>
      </c>
      <c r="E113" s="86">
        <v>1.0614299734836137E-2</v>
      </c>
      <c r="F113" s="86">
        <v>1.1370264251438722E-2</v>
      </c>
      <c r="G113" s="86">
        <v>3.0596987302923383E-3</v>
      </c>
      <c r="H113" s="87">
        <v>1.206264457664535E-2</v>
      </c>
      <c r="I113" s="57"/>
      <c r="J113" s="56"/>
    </row>
    <row r="114" spans="1:10" x14ac:dyDescent="0.3">
      <c r="A114" s="56"/>
      <c r="B114" s="84" t="s">
        <v>98</v>
      </c>
      <c r="C114" s="85">
        <v>6.7815784793957045E-3</v>
      </c>
      <c r="D114" s="86">
        <v>4.1427531412100852E-3</v>
      </c>
      <c r="E114" s="86">
        <v>5.9273031437794335E-4</v>
      </c>
      <c r="F114" s="86">
        <v>4.2865531689808304E-3</v>
      </c>
      <c r="G114" s="86">
        <v>0</v>
      </c>
      <c r="H114" s="87">
        <v>3.0236539018270712E-3</v>
      </c>
      <c r="I114" s="57"/>
      <c r="J114" s="56"/>
    </row>
    <row r="115" spans="1:10" x14ac:dyDescent="0.3">
      <c r="A115" s="56"/>
      <c r="B115" s="84" t="s">
        <v>99</v>
      </c>
      <c r="C115" s="85">
        <v>0</v>
      </c>
      <c r="D115" s="86">
        <v>1.6996760603544747E-4</v>
      </c>
      <c r="E115" s="86">
        <v>0</v>
      </c>
      <c r="F115" s="86">
        <v>4.5526937013625661E-4</v>
      </c>
      <c r="G115" s="86">
        <v>3.0181494933090225E-3</v>
      </c>
      <c r="H115" s="87">
        <v>8.0643342674542595E-4</v>
      </c>
      <c r="I115" s="57"/>
      <c r="J115" s="56"/>
    </row>
    <row r="116" spans="1:10" x14ac:dyDescent="0.3">
      <c r="A116" s="56"/>
      <c r="B116" s="84" t="s">
        <v>100</v>
      </c>
      <c r="C116" s="85">
        <v>2.798683151223506E-2</v>
      </c>
      <c r="D116" s="86">
        <v>1.9192256443331782E-2</v>
      </c>
      <c r="E116" s="86">
        <v>1.8166574156715753E-2</v>
      </c>
      <c r="F116" s="86">
        <v>5.1695444952355618E-2</v>
      </c>
      <c r="G116" s="86">
        <v>6.68307910938786E-2</v>
      </c>
      <c r="H116" s="87">
        <v>3.7984499887175831E-2</v>
      </c>
      <c r="I116" s="57"/>
      <c r="J116" s="56"/>
    </row>
    <row r="117" spans="1:10" x14ac:dyDescent="0.3">
      <c r="A117" s="56"/>
      <c r="B117" s="84" t="s">
        <v>101</v>
      </c>
      <c r="C117" s="85">
        <v>4.0334503112439439E-3</v>
      </c>
      <c r="D117" s="86">
        <v>4.3456944213652263E-3</v>
      </c>
      <c r="E117" s="86">
        <v>1.6582500381783357E-3</v>
      </c>
      <c r="F117" s="86">
        <v>1.6788745579202106E-3</v>
      </c>
      <c r="G117" s="86">
        <v>2.7487435775091699E-3</v>
      </c>
      <c r="H117" s="87">
        <v>2.8546385813751044E-3</v>
      </c>
      <c r="I117" s="57"/>
      <c r="J117" s="56"/>
    </row>
    <row r="118" spans="1:10" x14ac:dyDescent="0.3">
      <c r="A118" s="56"/>
      <c r="B118" s="84" t="s">
        <v>102</v>
      </c>
      <c r="C118" s="85">
        <v>3.3528754264211272E-2</v>
      </c>
      <c r="D118" s="86">
        <v>2.8005968460776572E-2</v>
      </c>
      <c r="E118" s="86">
        <v>2.1483057308800436E-2</v>
      </c>
      <c r="F118" s="86">
        <v>2.3699849729394578E-2</v>
      </c>
      <c r="G118" s="86">
        <v>1.8123029407893634E-2</v>
      </c>
      <c r="H118" s="87">
        <v>2.4633353359772483E-2</v>
      </c>
      <c r="I118" s="57"/>
      <c r="J118" s="56"/>
    </row>
    <row r="119" spans="1:10" x14ac:dyDescent="0.3">
      <c r="A119" s="56"/>
      <c r="B119" s="84" t="s">
        <v>103</v>
      </c>
      <c r="C119" s="85">
        <v>1.5171673695706326E-3</v>
      </c>
      <c r="D119" s="86">
        <v>2.6301699461550553E-3</v>
      </c>
      <c r="E119" s="86">
        <v>0</v>
      </c>
      <c r="F119" s="86">
        <v>1.3284627057721262E-3</v>
      </c>
      <c r="G119" s="86">
        <v>0</v>
      </c>
      <c r="H119" s="87">
        <v>1.0457931762157422E-3</v>
      </c>
      <c r="I119" s="57"/>
      <c r="J119" s="56"/>
    </row>
    <row r="120" spans="1:10" x14ac:dyDescent="0.3">
      <c r="A120" s="56"/>
      <c r="B120" s="84" t="s">
        <v>104</v>
      </c>
      <c r="C120" s="85">
        <v>7.4169862605467348E-3</v>
      </c>
      <c r="D120" s="86">
        <v>0</v>
      </c>
      <c r="E120" s="86">
        <v>3.2010426931120028E-4</v>
      </c>
      <c r="F120" s="86">
        <v>0</v>
      </c>
      <c r="G120" s="86">
        <v>0</v>
      </c>
      <c r="H120" s="87">
        <v>1.43756546061112E-3</v>
      </c>
      <c r="I120" s="57"/>
      <c r="J120" s="56"/>
    </row>
    <row r="121" spans="1:10" x14ac:dyDescent="0.3">
      <c r="A121" s="56"/>
      <c r="B121" s="84" t="s">
        <v>105</v>
      </c>
      <c r="C121" s="85">
        <v>5.3434972301112077E-2</v>
      </c>
      <c r="D121" s="86">
        <v>3.4978365733103534E-2</v>
      </c>
      <c r="E121" s="86">
        <v>1.292386698063824E-2</v>
      </c>
      <c r="F121" s="86">
        <v>4.9190307774815275E-3</v>
      </c>
      <c r="G121" s="86">
        <v>0</v>
      </c>
      <c r="H121" s="87">
        <v>2.0034289707544943E-2</v>
      </c>
      <c r="I121" s="57"/>
      <c r="J121" s="56"/>
    </row>
    <row r="122" spans="1:10" ht="22.8" x14ac:dyDescent="0.3">
      <c r="A122" s="56"/>
      <c r="B122" s="84" t="s">
        <v>106</v>
      </c>
      <c r="C122" s="85">
        <v>2.0810550015357088E-2</v>
      </c>
      <c r="D122" s="86">
        <v>2.5335721144393721E-2</v>
      </c>
      <c r="E122" s="86">
        <v>1.2874340214309809E-2</v>
      </c>
      <c r="F122" s="86">
        <v>4.2240243750682515E-3</v>
      </c>
      <c r="G122" s="86">
        <v>7.8153812134357096E-4</v>
      </c>
      <c r="H122" s="87">
        <v>1.2200415189554647E-2</v>
      </c>
      <c r="I122" s="57"/>
      <c r="J122" s="56"/>
    </row>
    <row r="123" spans="1:10" x14ac:dyDescent="0.3">
      <c r="A123" s="56"/>
      <c r="B123" s="84" t="s">
        <v>107</v>
      </c>
      <c r="C123" s="85">
        <v>0.10621533025843409</v>
      </c>
      <c r="D123" s="86">
        <v>0.10345763573777984</v>
      </c>
      <c r="E123" s="86">
        <v>7.4048384152314919E-2</v>
      </c>
      <c r="F123" s="86">
        <v>3.3631348180917647E-2</v>
      </c>
      <c r="G123" s="86">
        <v>4.9503631338656514E-3</v>
      </c>
      <c r="H123" s="87">
        <v>6.1721032354958738E-2</v>
      </c>
      <c r="I123" s="57"/>
      <c r="J123" s="56"/>
    </row>
    <row r="124" spans="1:10" ht="22.8" x14ac:dyDescent="0.3">
      <c r="A124" s="56"/>
      <c r="B124" s="84" t="s">
        <v>108</v>
      </c>
      <c r="C124" s="85">
        <v>6.8336420717060023E-3</v>
      </c>
      <c r="D124" s="86">
        <v>2.984009808782404E-3</v>
      </c>
      <c r="E124" s="86">
        <v>4.7748949129643925E-3</v>
      </c>
      <c r="F124" s="86">
        <v>2.8398432747819584E-3</v>
      </c>
      <c r="G124" s="86">
        <v>8.9441033315292029E-4</v>
      </c>
      <c r="H124" s="87">
        <v>3.549586910549846E-3</v>
      </c>
      <c r="I124" s="57"/>
      <c r="J124" s="56"/>
    </row>
    <row r="125" spans="1:10" x14ac:dyDescent="0.3">
      <c r="A125" s="56"/>
      <c r="B125" s="84" t="s">
        <v>109</v>
      </c>
      <c r="C125" s="85">
        <v>0</v>
      </c>
      <c r="D125" s="86">
        <v>5.4824071914020655E-4</v>
      </c>
      <c r="E125" s="86">
        <v>0</v>
      </c>
      <c r="F125" s="86">
        <v>0</v>
      </c>
      <c r="G125" s="86">
        <v>0</v>
      </c>
      <c r="H125" s="87">
        <v>1.0315682458437016E-4</v>
      </c>
      <c r="I125" s="57"/>
      <c r="J125" s="56"/>
    </row>
    <row r="126" spans="1:10" x14ac:dyDescent="0.3">
      <c r="A126" s="56"/>
      <c r="B126" s="84" t="s">
        <v>110</v>
      </c>
      <c r="C126" s="85">
        <v>1.0884114690470877E-3</v>
      </c>
      <c r="D126" s="86">
        <v>1.8408365761393964E-3</v>
      </c>
      <c r="E126" s="86">
        <v>1.2659126941122324E-2</v>
      </c>
      <c r="F126" s="86">
        <v>9.1564105309470383E-3</v>
      </c>
      <c r="G126" s="86">
        <v>4.623914000585436E-3</v>
      </c>
      <c r="H126" s="87">
        <v>5.9525515361786487E-3</v>
      </c>
      <c r="I126" s="57"/>
      <c r="J126" s="56"/>
    </row>
    <row r="127" spans="1:10" ht="22.8" x14ac:dyDescent="0.3">
      <c r="A127" s="56"/>
      <c r="B127" s="84" t="s">
        <v>111</v>
      </c>
      <c r="C127" s="85">
        <v>4.0005434480851233E-2</v>
      </c>
      <c r="D127" s="86">
        <v>6.6603629240665652E-2</v>
      </c>
      <c r="E127" s="86">
        <v>8.021782638077668E-2</v>
      </c>
      <c r="F127" s="86">
        <v>2.9300746884911327E-2</v>
      </c>
      <c r="G127" s="86">
        <v>9.8210461092964191E-3</v>
      </c>
      <c r="H127" s="87">
        <v>4.3957786938689195E-2</v>
      </c>
      <c r="I127" s="57"/>
      <c r="J127" s="56"/>
    </row>
    <row r="128" spans="1:10" x14ac:dyDescent="0.3">
      <c r="A128" s="56"/>
      <c r="B128" s="84" t="s">
        <v>112</v>
      </c>
      <c r="C128" s="85">
        <v>5.4428640764873484E-2</v>
      </c>
      <c r="D128" s="86">
        <v>5.5413890388093308E-2</v>
      </c>
      <c r="E128" s="86">
        <v>4.2478083490931275E-2</v>
      </c>
      <c r="F128" s="86">
        <v>2.5419384360661681E-2</v>
      </c>
      <c r="G128" s="86">
        <v>4.3944591082503565E-3</v>
      </c>
      <c r="H128" s="87">
        <v>3.5056711584301431E-2</v>
      </c>
      <c r="I128" s="57"/>
      <c r="J128" s="56"/>
    </row>
    <row r="129" spans="1:10" x14ac:dyDescent="0.3">
      <c r="A129" s="56"/>
      <c r="B129" s="84" t="s">
        <v>113</v>
      </c>
      <c r="C129" s="85">
        <v>2.2359075651796315E-4</v>
      </c>
      <c r="D129" s="86">
        <v>4.6153580388006215E-3</v>
      </c>
      <c r="E129" s="86">
        <v>1.921697486424056E-3</v>
      </c>
      <c r="F129" s="86">
        <v>6.4668000031762882E-3</v>
      </c>
      <c r="G129" s="86">
        <v>2.3411319473783066E-3</v>
      </c>
      <c r="H129" s="87">
        <v>3.1316479130443589E-3</v>
      </c>
      <c r="I129" s="57"/>
      <c r="J129" s="56"/>
    </row>
    <row r="130" spans="1:10" x14ac:dyDescent="0.3">
      <c r="A130" s="56"/>
      <c r="B130" s="84" t="s">
        <v>114</v>
      </c>
      <c r="C130" s="85">
        <v>0.11844258897008132</v>
      </c>
      <c r="D130" s="86">
        <v>7.2080245109951174E-2</v>
      </c>
      <c r="E130" s="86">
        <v>3.5237590122453338E-2</v>
      </c>
      <c r="F130" s="86">
        <v>1.0756808438236579E-2</v>
      </c>
      <c r="G130" s="86">
        <v>1.7969140491488143E-3</v>
      </c>
      <c r="H130" s="87">
        <v>4.5059664933885885E-2</v>
      </c>
      <c r="I130" s="57"/>
      <c r="J130" s="56"/>
    </row>
    <row r="131" spans="1:10" ht="22.8" x14ac:dyDescent="0.3">
      <c r="A131" s="56"/>
      <c r="B131" s="84" t="s">
        <v>115</v>
      </c>
      <c r="C131" s="85">
        <v>1.1963734269595587E-2</v>
      </c>
      <c r="D131" s="86">
        <v>6.4883511086384002E-3</v>
      </c>
      <c r="E131" s="86">
        <v>9.7777569483867618E-3</v>
      </c>
      <c r="F131" s="86">
        <v>2.754037729088687E-3</v>
      </c>
      <c r="G131" s="86">
        <v>5.1750036622233821E-3</v>
      </c>
      <c r="H131" s="87">
        <v>7.0974837096779353E-3</v>
      </c>
      <c r="I131" s="57"/>
      <c r="J131" s="56"/>
    </row>
    <row r="132" spans="1:10" x14ac:dyDescent="0.3">
      <c r="A132" s="56"/>
      <c r="B132" s="84" t="s">
        <v>116</v>
      </c>
      <c r="C132" s="85">
        <v>0.35823943986498791</v>
      </c>
      <c r="D132" s="86">
        <v>0.48934268528029817</v>
      </c>
      <c r="E132" s="86">
        <v>0.60906852347179274</v>
      </c>
      <c r="F132" s="86">
        <v>0.69804847751477439</v>
      </c>
      <c r="G132" s="86">
        <v>0.56585961073153601</v>
      </c>
      <c r="H132" s="87">
        <v>0.54836880678855515</v>
      </c>
      <c r="I132" s="57"/>
      <c r="J132" s="56"/>
    </row>
    <row r="133" spans="1:10" x14ac:dyDescent="0.3">
      <c r="A133" s="56"/>
      <c r="B133" s="84" t="s">
        <v>117</v>
      </c>
      <c r="C133" s="85">
        <v>0.19538617070515965</v>
      </c>
      <c r="D133" s="86">
        <v>0.12442156524150189</v>
      </c>
      <c r="E133" s="86">
        <v>8.1584968363740448E-2</v>
      </c>
      <c r="F133" s="86">
        <v>2.9535742013720053E-2</v>
      </c>
      <c r="G133" s="86">
        <v>8.7606077100089367E-4</v>
      </c>
      <c r="H133" s="87">
        <v>8.1924813984627962E-2</v>
      </c>
      <c r="I133" s="57"/>
      <c r="J133" s="56"/>
    </row>
    <row r="134" spans="1:10" x14ac:dyDescent="0.3">
      <c r="A134" s="56"/>
      <c r="B134" s="84" t="s">
        <v>118</v>
      </c>
      <c r="C134" s="85">
        <v>7.9992368185559056E-4</v>
      </c>
      <c r="D134" s="86">
        <v>3.4804313705360797E-3</v>
      </c>
      <c r="E134" s="86">
        <v>1.9489600204129279E-2</v>
      </c>
      <c r="F134" s="86">
        <v>0.14033398648561349</v>
      </c>
      <c r="G134" s="86">
        <v>0.3984855480322203</v>
      </c>
      <c r="H134" s="87">
        <v>0.12319465008578923</v>
      </c>
      <c r="I134" s="57"/>
      <c r="J134" s="56"/>
    </row>
    <row r="135" spans="1:10" x14ac:dyDescent="0.3">
      <c r="A135" s="56"/>
      <c r="B135" s="84" t="s">
        <v>119</v>
      </c>
      <c r="C135" s="85">
        <v>1.92861338652093E-2</v>
      </c>
      <c r="D135" s="86">
        <v>5.7788645560210199E-3</v>
      </c>
      <c r="E135" s="86">
        <v>1.499032834272284E-3</v>
      </c>
      <c r="F135" s="86">
        <v>7.7999648336488287E-4</v>
      </c>
      <c r="G135" s="86">
        <v>0</v>
      </c>
      <c r="H135" s="87">
        <v>5.1154693628937438E-3</v>
      </c>
      <c r="I135" s="57"/>
      <c r="J135" s="56"/>
    </row>
    <row r="136" spans="1:10" x14ac:dyDescent="0.3">
      <c r="A136" s="56"/>
      <c r="B136" s="84" t="s">
        <v>120</v>
      </c>
      <c r="C136" s="85">
        <v>2.7976023733728311E-3</v>
      </c>
      <c r="D136" s="86">
        <v>7.0944436123695592E-5</v>
      </c>
      <c r="E136" s="86">
        <v>6.6333273553043667E-4</v>
      </c>
      <c r="F136" s="86">
        <v>0</v>
      </c>
      <c r="G136" s="86">
        <v>0</v>
      </c>
      <c r="H136" s="87">
        <v>6.6274665784313888E-4</v>
      </c>
      <c r="I136" s="57"/>
      <c r="J136" s="56"/>
    </row>
    <row r="137" spans="1:10" x14ac:dyDescent="0.3">
      <c r="A137" s="56"/>
      <c r="B137" s="84" t="s">
        <v>121</v>
      </c>
      <c r="C137" s="85">
        <v>2.0798167558780064E-3</v>
      </c>
      <c r="D137" s="86">
        <v>0</v>
      </c>
      <c r="E137" s="86">
        <v>0</v>
      </c>
      <c r="F137" s="86">
        <v>0</v>
      </c>
      <c r="G137" s="86">
        <v>0</v>
      </c>
      <c r="H137" s="87">
        <v>3.8538328717645139E-4</v>
      </c>
      <c r="I137" s="57"/>
      <c r="J137" s="56"/>
    </row>
    <row r="138" spans="1:10" x14ac:dyDescent="0.3">
      <c r="A138" s="56"/>
      <c r="B138" s="84" t="s">
        <v>122</v>
      </c>
      <c r="C138" s="85">
        <v>4.3061281802831558E-3</v>
      </c>
      <c r="D138" s="86">
        <v>1.423352866605189E-3</v>
      </c>
      <c r="E138" s="86">
        <v>0</v>
      </c>
      <c r="F138" s="86">
        <v>0</v>
      </c>
      <c r="G138" s="86">
        <v>0</v>
      </c>
      <c r="H138" s="87">
        <v>1.0657292486530262E-3</v>
      </c>
      <c r="I138" s="57"/>
      <c r="J138" s="56"/>
    </row>
    <row r="139" spans="1:10" x14ac:dyDescent="0.3">
      <c r="A139" s="56"/>
      <c r="B139" s="84" t="s">
        <v>123</v>
      </c>
      <c r="C139" s="85">
        <v>1.4689085602634195E-3</v>
      </c>
      <c r="D139" s="86">
        <v>3.7777873375385829E-3</v>
      </c>
      <c r="E139" s="86">
        <v>1.913012514201578E-3</v>
      </c>
      <c r="F139" s="86">
        <v>8.7158503889978565E-4</v>
      </c>
      <c r="G139" s="86">
        <v>0</v>
      </c>
      <c r="H139" s="87">
        <v>1.5378352378397091E-3</v>
      </c>
      <c r="I139" s="57"/>
      <c r="J139" s="56"/>
    </row>
    <row r="140" spans="1:10" x14ac:dyDescent="0.3">
      <c r="A140" s="56"/>
      <c r="B140" s="84" t="s">
        <v>124</v>
      </c>
      <c r="C140" s="85">
        <v>0</v>
      </c>
      <c r="D140" s="86">
        <v>6.878690216351658E-4</v>
      </c>
      <c r="E140" s="86">
        <v>0</v>
      </c>
      <c r="F140" s="86">
        <v>0</v>
      </c>
      <c r="G140" s="86">
        <v>0</v>
      </c>
      <c r="H140" s="87">
        <v>1.2942924800099466E-4</v>
      </c>
      <c r="I140" s="57"/>
      <c r="J140" s="56"/>
    </row>
    <row r="141" spans="1:10" x14ac:dyDescent="0.3">
      <c r="A141" s="56"/>
      <c r="B141" s="84" t="s">
        <v>125</v>
      </c>
      <c r="C141" s="85">
        <v>4.5194838299992122E-2</v>
      </c>
      <c r="D141" s="86">
        <v>3.6941280477870715E-2</v>
      </c>
      <c r="E141" s="86">
        <v>4.3416569629473004E-2</v>
      </c>
      <c r="F141" s="86">
        <v>3.9897975937365202E-2</v>
      </c>
      <c r="G141" s="86">
        <v>4.9024339246680385E-2</v>
      </c>
      <c r="H141" s="87">
        <v>4.3080322731949894E-2</v>
      </c>
      <c r="I141" s="57"/>
      <c r="J141" s="56"/>
    </row>
    <row r="142" spans="1:10" x14ac:dyDescent="0.3">
      <c r="A142" s="56"/>
      <c r="B142" s="84" t="s">
        <v>126</v>
      </c>
      <c r="C142" s="85">
        <v>5.9266523072562668E-4</v>
      </c>
      <c r="D142" s="86">
        <v>2.732908178145207E-3</v>
      </c>
      <c r="E142" s="86">
        <v>1.181680874686994E-4</v>
      </c>
      <c r="F142" s="86">
        <v>8.2957248744480706E-4</v>
      </c>
      <c r="G142" s="86">
        <v>0</v>
      </c>
      <c r="H142" s="87">
        <v>8.1584470808903243E-4</v>
      </c>
      <c r="I142" s="57"/>
      <c r="J142" s="56"/>
    </row>
    <row r="143" spans="1:10" ht="22.8" x14ac:dyDescent="0.3">
      <c r="A143" s="56"/>
      <c r="B143" s="84" t="s">
        <v>127</v>
      </c>
      <c r="C143" s="85">
        <v>6.0767916602524094E-4</v>
      </c>
      <c r="D143" s="86">
        <v>9.7746991683144813E-4</v>
      </c>
      <c r="E143" s="86">
        <v>1.012857030915173E-3</v>
      </c>
      <c r="F143" s="86">
        <v>0</v>
      </c>
      <c r="G143" s="86">
        <v>0</v>
      </c>
      <c r="H143" s="87">
        <v>4.9656518140429038E-4</v>
      </c>
      <c r="I143" s="57"/>
      <c r="J143" s="56"/>
    </row>
    <row r="144" spans="1:10" x14ac:dyDescent="0.3">
      <c r="A144" s="56"/>
      <c r="B144" s="84" t="s">
        <v>128</v>
      </c>
      <c r="C144" s="85">
        <v>6.0120075253526618E-2</v>
      </c>
      <c r="D144" s="86">
        <v>6.132922407447345E-2</v>
      </c>
      <c r="E144" s="86">
        <v>4.4302481222379106E-2</v>
      </c>
      <c r="F144" s="86">
        <v>1.7071611025957337E-2</v>
      </c>
      <c r="G144" s="86">
        <v>2.0289829112224455E-3</v>
      </c>
      <c r="H144" s="87">
        <v>3.535494514996871E-2</v>
      </c>
      <c r="I144" s="57"/>
      <c r="J144" s="56"/>
    </row>
    <row r="145" spans="1:10" x14ac:dyDescent="0.3">
      <c r="A145" s="56"/>
      <c r="B145" s="84" t="s">
        <v>129</v>
      </c>
      <c r="C145" s="85">
        <v>2.1601651741837903E-4</v>
      </c>
      <c r="D145" s="86">
        <v>1.6375984759217995E-3</v>
      </c>
      <c r="E145" s="86">
        <v>3.4625367983034591E-4</v>
      </c>
      <c r="F145" s="86">
        <v>2.0269380910813723E-3</v>
      </c>
      <c r="G145" s="86">
        <v>7.4552685137298843E-4</v>
      </c>
      <c r="H145" s="87">
        <v>9.9662409540155123E-4</v>
      </c>
      <c r="I145" s="57"/>
      <c r="J145" s="56"/>
    </row>
    <row r="146" spans="1:10" x14ac:dyDescent="0.3">
      <c r="A146" s="56"/>
      <c r="B146" s="84" t="s">
        <v>130</v>
      </c>
      <c r="C146" s="85">
        <v>1.6901346689489622E-3</v>
      </c>
      <c r="D146" s="86">
        <v>9.1859939545258992E-3</v>
      </c>
      <c r="E146" s="86">
        <v>2.8326359875123719E-2</v>
      </c>
      <c r="F146" s="86">
        <v>0.13252640127455129</v>
      </c>
      <c r="G146" s="86">
        <v>0.10721108004044159</v>
      </c>
      <c r="H146" s="87">
        <v>5.8774796559034989E-2</v>
      </c>
      <c r="I146" s="57"/>
      <c r="J146" s="56"/>
    </row>
    <row r="147" spans="1:10" x14ac:dyDescent="0.3">
      <c r="A147" s="56"/>
      <c r="B147" s="84" t="s">
        <v>131</v>
      </c>
      <c r="C147" s="85">
        <v>0.22526610725232285</v>
      </c>
      <c r="D147" s="86">
        <v>0.23529729837206764</v>
      </c>
      <c r="E147" s="86">
        <v>0.24780638587757525</v>
      </c>
      <c r="F147" s="86">
        <v>0.15668016995349637</v>
      </c>
      <c r="G147" s="86">
        <v>6.3411080130060041E-2</v>
      </c>
      <c r="H147" s="87">
        <v>0.18110367686706472</v>
      </c>
      <c r="I147" s="57"/>
      <c r="J147" s="56"/>
    </row>
    <row r="148" spans="1:10" x14ac:dyDescent="0.3">
      <c r="A148" s="56"/>
      <c r="B148" s="84" t="s">
        <v>132</v>
      </c>
      <c r="C148" s="85">
        <v>3.2208284855609927E-3</v>
      </c>
      <c r="D148" s="86">
        <v>2.5392290162979101E-3</v>
      </c>
      <c r="E148" s="86">
        <v>6.5201533384170085E-4</v>
      </c>
      <c r="F148" s="86">
        <v>0</v>
      </c>
      <c r="G148" s="86">
        <v>0</v>
      </c>
      <c r="H148" s="87">
        <v>1.2033655997237913E-3</v>
      </c>
      <c r="I148" s="57"/>
      <c r="J148" s="56"/>
    </row>
    <row r="149" spans="1:10" x14ac:dyDescent="0.3">
      <c r="A149" s="56"/>
      <c r="B149" s="84" t="s">
        <v>133</v>
      </c>
      <c r="C149" s="85">
        <v>4.2833363124438516E-3</v>
      </c>
      <c r="D149" s="86">
        <v>6.7562537910898501E-3</v>
      </c>
      <c r="E149" s="86">
        <v>8.2303216130681478E-2</v>
      </c>
      <c r="F149" s="86">
        <v>0.26406147381709316</v>
      </c>
      <c r="G149" s="86">
        <v>0.6532749167329065</v>
      </c>
      <c r="H149" s="87">
        <v>0.21956193121139278</v>
      </c>
      <c r="I149" s="57"/>
      <c r="J149" s="56"/>
    </row>
    <row r="150" spans="1:10" x14ac:dyDescent="0.3">
      <c r="A150" s="56"/>
      <c r="B150" s="84" t="s">
        <v>134</v>
      </c>
      <c r="C150" s="85">
        <v>0.62552610050698954</v>
      </c>
      <c r="D150" s="86">
        <v>0.61071081738718802</v>
      </c>
      <c r="E150" s="86">
        <v>0.53284191641203638</v>
      </c>
      <c r="F150" s="86">
        <v>0.37623348215297475</v>
      </c>
      <c r="G150" s="86">
        <v>0.12375341032831648</v>
      </c>
      <c r="H150" s="87">
        <v>0.44042470782759524</v>
      </c>
      <c r="I150" s="57"/>
      <c r="J150" s="56"/>
    </row>
    <row r="151" spans="1:10" x14ac:dyDescent="0.3">
      <c r="A151" s="56"/>
      <c r="B151" s="84" t="s">
        <v>135</v>
      </c>
      <c r="C151" s="85">
        <v>1.7988929103686428E-2</v>
      </c>
      <c r="D151" s="86">
        <v>2.3393765152914012E-2</v>
      </c>
      <c r="E151" s="86">
        <v>1.6297431470943157E-2</v>
      </c>
      <c r="F151" s="86">
        <v>7.7881093891371813E-3</v>
      </c>
      <c r="G151" s="86">
        <v>5.5066375899956313E-4</v>
      </c>
      <c r="H151" s="87">
        <v>1.2659855440570945E-2</v>
      </c>
      <c r="I151" s="57"/>
      <c r="J151" s="56"/>
    </row>
    <row r="152" spans="1:10" x14ac:dyDescent="0.3">
      <c r="A152" s="56"/>
      <c r="B152" s="84" t="s">
        <v>136</v>
      </c>
      <c r="C152" s="85">
        <v>0.35235256264800296</v>
      </c>
      <c r="D152" s="86">
        <v>0.30561903931372464</v>
      </c>
      <c r="E152" s="86">
        <v>0.21591777491970732</v>
      </c>
      <c r="F152" s="86">
        <v>0.12798991399189805</v>
      </c>
      <c r="G152" s="86">
        <v>5.361132607089774E-2</v>
      </c>
      <c r="H152" s="87">
        <v>0.20354533342865361</v>
      </c>
      <c r="I152" s="57"/>
      <c r="J152" s="56"/>
    </row>
    <row r="153" spans="1:10" ht="22.8" x14ac:dyDescent="0.3">
      <c r="A153" s="56"/>
      <c r="B153" s="84" t="s">
        <v>137</v>
      </c>
      <c r="C153" s="85">
        <v>0.25302951787784661</v>
      </c>
      <c r="D153" s="86">
        <v>0.56780676974852018</v>
      </c>
      <c r="E153" s="86">
        <v>0.76148856108203833</v>
      </c>
      <c r="F153" s="86">
        <v>0.87060349300131568</v>
      </c>
      <c r="G153" s="86">
        <v>0.94541131859485694</v>
      </c>
      <c r="H153" s="87">
        <v>0.6945482443555332</v>
      </c>
      <c r="I153" s="57"/>
      <c r="J153" s="56"/>
    </row>
    <row r="154" spans="1:10" ht="22.8" x14ac:dyDescent="0.3">
      <c r="A154" s="56"/>
      <c r="B154" s="84" t="s">
        <v>138</v>
      </c>
      <c r="C154" s="85">
        <v>5.8565449336792589E-3</v>
      </c>
      <c r="D154" s="86">
        <v>6.755807450696664E-3</v>
      </c>
      <c r="E154" s="86">
        <v>2.4842870828145802E-3</v>
      </c>
      <c r="F154" s="86">
        <v>7.9030467097395167E-4</v>
      </c>
      <c r="G154" s="86">
        <v>0</v>
      </c>
      <c r="H154" s="87">
        <v>3.0075168544620888E-3</v>
      </c>
      <c r="I154" s="57"/>
      <c r="J154" s="56"/>
    </row>
    <row r="155" spans="1:10" ht="22.8" x14ac:dyDescent="0.3">
      <c r="A155" s="56"/>
      <c r="B155" s="84" t="s">
        <v>139</v>
      </c>
      <c r="C155" s="85">
        <v>6.5578719708859487E-3</v>
      </c>
      <c r="D155" s="86">
        <v>5.0318942927738992E-3</v>
      </c>
      <c r="E155" s="86">
        <v>4.6747095696208525E-4</v>
      </c>
      <c r="F155" s="86">
        <v>4.3414410102551915E-5</v>
      </c>
      <c r="G155" s="86">
        <v>0</v>
      </c>
      <c r="H155" s="87">
        <v>2.2630961018545361E-3</v>
      </c>
      <c r="I155" s="57"/>
      <c r="J155" s="56"/>
    </row>
    <row r="156" spans="1:10" x14ac:dyDescent="0.3">
      <c r="A156" s="56"/>
      <c r="B156" s="84" t="s">
        <v>140</v>
      </c>
      <c r="C156" s="85">
        <v>1.169611040310729E-2</v>
      </c>
      <c r="D156" s="86">
        <v>1.1751081845840571E-2</v>
      </c>
      <c r="E156" s="86">
        <v>2.5431997682954341E-3</v>
      </c>
      <c r="F156" s="86">
        <v>0</v>
      </c>
      <c r="G156" s="86">
        <v>0</v>
      </c>
      <c r="H156" s="87">
        <v>4.8806247944851392E-3</v>
      </c>
      <c r="I156" s="57"/>
      <c r="J156" s="56"/>
    </row>
    <row r="157" spans="1:10" ht="22.8" x14ac:dyDescent="0.3">
      <c r="A157" s="56"/>
      <c r="B157" s="84" t="s">
        <v>141</v>
      </c>
      <c r="C157" s="85">
        <v>0.35336961151083457</v>
      </c>
      <c r="D157" s="86">
        <v>9.6760831082140758E-2</v>
      </c>
      <c r="E157" s="86">
        <v>1.5534440865211666E-2</v>
      </c>
      <c r="F157" s="86">
        <v>5.7287392570938946E-4</v>
      </c>
      <c r="G157" s="86">
        <v>0</v>
      </c>
      <c r="H157" s="87">
        <v>8.6869188361329328E-2</v>
      </c>
      <c r="I157" s="57"/>
      <c r="J157" s="56"/>
    </row>
    <row r="158" spans="1:10" x14ac:dyDescent="0.3">
      <c r="A158" s="56"/>
      <c r="B158" s="84" t="s">
        <v>142</v>
      </c>
      <c r="C158" s="85">
        <v>0.35336961151083457</v>
      </c>
      <c r="D158" s="86">
        <v>9.6760831082140758E-2</v>
      </c>
      <c r="E158" s="86">
        <v>1.5534440865211666E-2</v>
      </c>
      <c r="F158" s="86">
        <v>5.7287392570938946E-4</v>
      </c>
      <c r="G158" s="86">
        <v>0</v>
      </c>
      <c r="H158" s="87">
        <v>8.6869188361329328E-2</v>
      </c>
      <c r="I158" s="57"/>
      <c r="J158" s="56"/>
    </row>
    <row r="159" spans="1:10" x14ac:dyDescent="0.3">
      <c r="A159" s="56"/>
      <c r="B159" s="84" t="s">
        <v>143</v>
      </c>
      <c r="C159" s="85">
        <v>0</v>
      </c>
      <c r="D159" s="86">
        <v>1.1034333934588133E-3</v>
      </c>
      <c r="E159" s="86">
        <v>0</v>
      </c>
      <c r="F159" s="86">
        <v>0</v>
      </c>
      <c r="G159" s="86">
        <v>9.77355334244065E-4</v>
      </c>
      <c r="H159" s="87">
        <v>4.2847089166328197E-4</v>
      </c>
      <c r="I159" s="57"/>
      <c r="J159" s="56"/>
    </row>
    <row r="160" spans="1:10" ht="22.8" x14ac:dyDescent="0.3">
      <c r="A160" s="56"/>
      <c r="B160" s="84" t="s">
        <v>144</v>
      </c>
      <c r="C160" s="85">
        <v>0.5521033606358462</v>
      </c>
      <c r="D160" s="86">
        <v>0.34167374787304228</v>
      </c>
      <c r="E160" s="86">
        <v>0.35130501015992255</v>
      </c>
      <c r="F160" s="86">
        <v>0.33744237512230429</v>
      </c>
      <c r="G160" s="86">
        <v>0.19451174796740089</v>
      </c>
      <c r="H160" s="87">
        <v>0.34845498868276698</v>
      </c>
      <c r="I160" s="57"/>
      <c r="J160" s="56"/>
    </row>
    <row r="161" spans="1:10" ht="22.8" x14ac:dyDescent="0.3">
      <c r="A161" s="56"/>
      <c r="B161" s="84" t="s">
        <v>145</v>
      </c>
      <c r="C161" s="85">
        <v>0.17711127555410308</v>
      </c>
      <c r="D161" s="86">
        <v>0.30230136378396688</v>
      </c>
      <c r="E161" s="86">
        <v>0.33659923101185546</v>
      </c>
      <c r="F161" s="86">
        <v>0.31792763721705514</v>
      </c>
      <c r="G161" s="86">
        <v>0.3293981435512961</v>
      </c>
      <c r="H161" s="87">
        <v>0.29517425521948049</v>
      </c>
      <c r="I161" s="57"/>
      <c r="J161" s="56"/>
    </row>
    <row r="162" spans="1:10" ht="22.8" x14ac:dyDescent="0.3">
      <c r="A162" s="56"/>
      <c r="B162" s="84" t="s">
        <v>146</v>
      </c>
      <c r="C162" s="85">
        <v>0.24874260227329237</v>
      </c>
      <c r="D162" s="86">
        <v>0.29538413803327296</v>
      </c>
      <c r="E162" s="86">
        <v>0.20650991062799687</v>
      </c>
      <c r="F162" s="86">
        <v>0.21135118470834283</v>
      </c>
      <c r="G162" s="86">
        <v>0.1660248832673441</v>
      </c>
      <c r="H162" s="87">
        <v>0.22289293037805874</v>
      </c>
      <c r="I162" s="57"/>
      <c r="J162" s="56"/>
    </row>
    <row r="163" spans="1:10" ht="22.8" x14ac:dyDescent="0.3">
      <c r="A163" s="56"/>
      <c r="B163" s="84" t="s">
        <v>147</v>
      </c>
      <c r="C163" s="85">
        <v>1.6294568735400521E-2</v>
      </c>
      <c r="D163" s="86">
        <v>5.0424961724608842E-2</v>
      </c>
      <c r="E163" s="86">
        <v>9.4989208237990827E-2</v>
      </c>
      <c r="F163" s="86">
        <v>0.12006626393791614</v>
      </c>
      <c r="G163" s="86">
        <v>0.27232134694540927</v>
      </c>
      <c r="H163" s="87">
        <v>0.11718567431558811</v>
      </c>
      <c r="I163" s="57"/>
      <c r="J163" s="56"/>
    </row>
    <row r="164" spans="1:10" ht="22.8" x14ac:dyDescent="0.3">
      <c r="A164" s="56"/>
      <c r="B164" s="84" t="s">
        <v>148</v>
      </c>
      <c r="C164" s="85">
        <v>7.193460144751452E-4</v>
      </c>
      <c r="D164" s="86">
        <v>5.8652984101667449E-3</v>
      </c>
      <c r="E164" s="86">
        <v>8.1007294304796373E-3</v>
      </c>
      <c r="F164" s="86">
        <v>7.6015284500498478E-3</v>
      </c>
      <c r="G164" s="86">
        <v>3.0553723360961797E-2</v>
      </c>
      <c r="H164" s="87">
        <v>1.128460599671631E-2</v>
      </c>
      <c r="I164" s="57"/>
      <c r="J164" s="56"/>
    </row>
    <row r="165" spans="1:10" ht="22.8" x14ac:dyDescent="0.3">
      <c r="A165" s="56"/>
      <c r="B165" s="84" t="s">
        <v>149</v>
      </c>
      <c r="C165" s="85">
        <v>0</v>
      </c>
      <c r="D165" s="86">
        <v>0</v>
      </c>
      <c r="E165" s="86">
        <v>0</v>
      </c>
      <c r="F165" s="86">
        <v>4.7207109868228659E-4</v>
      </c>
      <c r="G165" s="86">
        <v>3.7839470913836951E-3</v>
      </c>
      <c r="H165" s="87">
        <v>9.5090863575969108E-4</v>
      </c>
      <c r="I165" s="57"/>
      <c r="J165" s="56"/>
    </row>
    <row r="166" spans="1:10" ht="22.8" x14ac:dyDescent="0.3">
      <c r="A166" s="56"/>
      <c r="B166" s="84" t="s">
        <v>150</v>
      </c>
      <c r="C166" s="85">
        <v>1.8070088537571044E-3</v>
      </c>
      <c r="D166" s="86">
        <v>2.8418411410646668E-3</v>
      </c>
      <c r="E166" s="86">
        <v>2.2718134261490498E-3</v>
      </c>
      <c r="F166" s="86">
        <v>2.23071854639363E-3</v>
      </c>
      <c r="G166" s="86">
        <v>2.0754426638641241E-3</v>
      </c>
      <c r="H166" s="87">
        <v>2.240224514094872E-3</v>
      </c>
      <c r="I166" s="56"/>
      <c r="J166" s="56"/>
    </row>
    <row r="167" spans="1:10" ht="22.8" x14ac:dyDescent="0.3">
      <c r="B167" s="84" t="s">
        <v>151</v>
      </c>
      <c r="C167" s="85">
        <v>0.77304278668577397</v>
      </c>
      <c r="D167" s="86">
        <v>0.6462993786119412</v>
      </c>
      <c r="E167" s="86">
        <v>0.39389921210816647</v>
      </c>
      <c r="F167" s="86">
        <v>0.12986615655135161</v>
      </c>
      <c r="G167" s="86">
        <v>4.6567065313981061E-2</v>
      </c>
      <c r="H167" s="87">
        <v>0.37905655781944658</v>
      </c>
    </row>
    <row r="168" spans="1:10" ht="22.8" x14ac:dyDescent="0.3">
      <c r="B168" s="84" t="s">
        <v>152</v>
      </c>
      <c r="C168" s="85">
        <v>0.83815194518929781</v>
      </c>
      <c r="D168" s="86">
        <v>0.83519427471908902</v>
      </c>
      <c r="E168" s="86">
        <v>0.83231560187703679</v>
      </c>
      <c r="F168" s="86">
        <v>0.8175602247425211</v>
      </c>
      <c r="G168" s="86">
        <v>0.79263867081572936</v>
      </c>
      <c r="H168" s="87">
        <v>0.82197664764761513</v>
      </c>
    </row>
    <row r="169" spans="1:10" ht="22.8" x14ac:dyDescent="0.3">
      <c r="B169" s="91" t="s">
        <v>153</v>
      </c>
      <c r="C169" s="92">
        <v>2.7524887656387658</v>
      </c>
      <c r="D169" s="93">
        <v>2.3438680975165047</v>
      </c>
      <c r="E169" s="93">
        <v>2.256069834282759</v>
      </c>
      <c r="F169" s="93">
        <v>2.2604469783471055</v>
      </c>
      <c r="G169" s="93">
        <v>1.9379192495152451</v>
      </c>
      <c r="H169" s="94">
        <v>2.2930505770138607</v>
      </c>
    </row>
  </sheetData>
  <mergeCells count="1">
    <mergeCell ref="B50:H50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2013-11-20T21:42:09Z</cp:lastPrinted>
  <dcterms:created xsi:type="dcterms:W3CDTF">2013-08-06T13:22:30Z</dcterms:created>
  <dcterms:modified xsi:type="dcterms:W3CDTF">2014-04-01T20:55:17Z</dcterms:modified>
</cp:coreProperties>
</file>